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CUARTO TRIMESTRE 2024\"/>
    </mc:Choice>
  </mc:AlternateContent>
  <bookViews>
    <workbookView xWindow="0" yWindow="0" windowWidth="24000" windowHeight="9330" tabRatio="553" activeTab="3"/>
  </bookViews>
  <sheets>
    <sheet name="PDM" sheetId="17" r:id="rId1"/>
    <sheet name="PRESUP. PART." sheetId="20" r:id="rId2"/>
    <sheet name="FAISMUN " sheetId="18" r:id="rId3"/>
    <sheet name="FORTAMUN-DF" sheetId="19" r:id="rId4"/>
  </sheets>
  <definedNames>
    <definedName name="_xlnm._FilterDatabase" localSheetId="2" hidden="1">'FAISMUN '!$A$13:$T$45</definedName>
    <definedName name="_xlnm._FilterDatabase" localSheetId="3" hidden="1">'FORTAMUN-DF'!$A$12:$T$20</definedName>
    <definedName name="_xlnm._FilterDatabase" localSheetId="0" hidden="1">PDM!$A$12:$T$13</definedName>
    <definedName name="_xlnm.Print_Area" localSheetId="2">'FAISMUN '!$A$1:$T$75</definedName>
    <definedName name="_xlnm.Print_Area" localSheetId="3">'FORTAMUN-DF'!$A$2:$T$28</definedName>
    <definedName name="_xlnm.Print_Area" localSheetId="0">PDM!$A$1:$T$57</definedName>
    <definedName name="_xlnm.Print_Area" localSheetId="1">'PRESUP. PART.'!$A$1:$T$30</definedName>
    <definedName name="_xlnm.Print_Titles" localSheetId="2">'FAISMUN '!$13:$15</definedName>
    <definedName name="_xlnm.Print_Titles" localSheetId="3">'FORTAMUN-DF'!$12:$14</definedName>
    <definedName name="_xlnm.Print_Titles" localSheetId="0">PDM!$11:$13</definedName>
    <definedName name="_xlnm.Print_Titles" localSheetId="1">'PRESUP. PART.'!$11:$13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8" l="1"/>
  <c r="H72" i="18"/>
  <c r="G72" i="18"/>
  <c r="H55" i="17" l="1"/>
  <c r="I55" i="17"/>
  <c r="G55" i="17"/>
  <c r="G28" i="20" l="1"/>
  <c r="H28" i="20"/>
  <c r="I28" i="20"/>
  <c r="I26" i="19" l="1"/>
  <c r="C7" i="20" l="1"/>
  <c r="C8" i="20" s="1"/>
  <c r="C6" i="20" l="1"/>
  <c r="C8" i="17" l="1"/>
  <c r="C9" i="17" s="1"/>
  <c r="C7" i="17" l="1"/>
  <c r="H26" i="19" l="1"/>
  <c r="C10" i="19" s="1"/>
  <c r="C11" i="19" s="1"/>
  <c r="G26" i="19"/>
  <c r="C8" i="19" l="1"/>
  <c r="C8" i="18" l="1"/>
  <c r="C10" i="18"/>
  <c r="C11" i="18" s="1"/>
</calcChain>
</file>

<file path=xl/sharedStrings.xml><?xml version="1.0" encoding="utf-8"?>
<sst xmlns="http://schemas.openxmlformats.org/spreadsheetml/2006/main" count="1270" uniqueCount="551">
  <si>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</si>
  <si>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</si>
  <si>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</si>
  <si>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</si>
  <si>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</si>
  <si>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</si>
  <si>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</si>
  <si>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</si>
  <si>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</si>
  <si>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</si>
  <si>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</si>
  <si>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</si>
  <si>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</si>
  <si>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</si>
  <si>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</si>
  <si>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</si>
  <si>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</si>
  <si>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</si>
  <si>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</si>
  <si>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</si>
  <si>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</si>
  <si>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</si>
  <si>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</si>
  <si>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</si>
  <si>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</si>
  <si>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</si>
  <si>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</si>
  <si>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</si>
  <si>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</si>
  <si>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</si>
  <si>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</si>
  <si>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</si>
  <si>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</si>
  <si>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</si>
  <si>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</si>
  <si>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</si>
  <si>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</si>
  <si>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</si>
  <si>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</si>
  <si>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</si>
  <si>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</si>
  <si>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</si>
  <si>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</si>
  <si>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</si>
  <si>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</si>
  <si>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</si>
  <si>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</si>
  <si>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 xml:space="preserve">FONDO PARA LA INFRAESTRUCTURA SOCIAL MUNICIPAL Y DE LAS DEMARCACIONES TERRITORIALES DEL DISTRITO FEDERAL 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</si>
  <si>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</si>
  <si>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</si>
  <si>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</si>
  <si>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</si>
  <si>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</si>
  <si>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</si>
  <si>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</si>
  <si>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</si>
  <si>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</si>
  <si>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t>ESTUDIOS,PROYECTOS Y PERITOS, TODO EL MUNICIPIO DE AGUASCALIENTES</t>
  </si>
  <si>
    <t>VARIOS</t>
  </si>
  <si>
    <t>IE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</si>
  <si>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2024</t>
    </r>
  </si>
  <si>
    <t>FAISMUN 2024</t>
  </si>
  <si>
    <t>OBRAS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</si>
  <si>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</si>
  <si>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</si>
  <si>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</si>
  <si>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</si>
  <si>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</si>
  <si>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t>REHABILITACIÓN DE AREAS PEATONALES Y ATENCIÓN A PETICIONES CIUDADANAS; TODO EL MUNICIPIO DE AGUASCALIENTES.</t>
  </si>
  <si>
    <t>REHABILITACIÓN DE ESPACIOS  EDUCATIVOS, TODO EL MUNICIPIO DE AGUASCALIENTES.</t>
  </si>
  <si>
    <t>M2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</si>
  <si>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2024</t>
    </r>
  </si>
  <si>
    <t>Pago de Combustible para los Vehículos adscritos a la Secretaria de Seguridad Pública</t>
  </si>
  <si>
    <t>SFP</t>
  </si>
  <si>
    <t>0028</t>
  </si>
  <si>
    <t>Construcción de pavímento asfáltico e hidráulico en av. Mariano Hidalgo ambas calzadas, tramo av. Poliducto Ote. Calle Dolores Castro, Aguascalientes Mpio.</t>
  </si>
  <si>
    <t>Obra por contrato</t>
  </si>
  <si>
    <t>Servicio Integral para la Instrumentación de Acciones de Prevención y Concientización de Conductas de Riesgo en la Juventud</t>
  </si>
  <si>
    <t>REHABILITACIÓN Y MANTENIMIENTO DE VIALIDADES;  TODO EL MUNICIPIO DE AGUASCALIENTES.</t>
  </si>
  <si>
    <t>RESTRINGIDA ESTATAL</t>
  </si>
  <si>
    <t>INGENIEROS Y ARQUITECTOS AGS, S.A. DE C.V.</t>
  </si>
  <si>
    <t>DM-0014-2024</t>
  </si>
  <si>
    <t>GRUPO CONSTRUCTOR URBANO AVANTE, S.A. DE C.V.</t>
  </si>
  <si>
    <t>DM-0015-2024</t>
  </si>
  <si>
    <t>CONSTRUCCIÓN SOBRECARPETA ASFÁLTICA, CALLE RAMÓN LÓPEZ VELARDE , TRAMO: ENTRE CALLE ÁLVARO OBREGÓN  Y CALLE PRIMO VERDAD, CENTRO ZONA.</t>
  </si>
  <si>
    <t>DIRECTA ESTATAL</t>
  </si>
  <si>
    <t>TERRACRET CONSTRUCCIONES, S.A. DE C.V.</t>
  </si>
  <si>
    <t>DM-0016-2024</t>
  </si>
  <si>
    <t>CODEFRAZA, S.A. DE C.V.</t>
  </si>
  <si>
    <t>DM-0017-2024</t>
  </si>
  <si>
    <t>CONSTRUCTORA ROBLEDO, S.A. DE C.V.</t>
  </si>
  <si>
    <t>DM-0018-2024</t>
  </si>
  <si>
    <t>OBRAS MEXICANAS FEMAR, S.A. DE C.V.</t>
  </si>
  <si>
    <t>DM-0019-2024</t>
  </si>
  <si>
    <t>CONVOCATORIA ESTATAL</t>
  </si>
  <si>
    <t>MAGS CONSTRUCCIONES SA DE CV</t>
  </si>
  <si>
    <t>DM-0020-2024</t>
  </si>
  <si>
    <t>CORPORATIVO HERMANOS GONVAL SA DE CV</t>
  </si>
  <si>
    <t>FAISMUN-0028-2024</t>
  </si>
  <si>
    <t>MIAA</t>
  </si>
  <si>
    <t>0033</t>
  </si>
  <si>
    <t>Rehabilitación de Tanque Regulador El Cóbano de 10,000 m3 de capacidad Aguascalientes Ags.</t>
  </si>
  <si>
    <t>SISTEMA</t>
  </si>
  <si>
    <t>0034</t>
  </si>
  <si>
    <t>Parque Cultura Yumana 2a etapa,calle Cultura Yumana y Cultura Nazca,Mirador de las Culturas Fracc. 2a Secc.</t>
  </si>
  <si>
    <t>0035</t>
  </si>
  <si>
    <t>Construcción de banquetas y alumbrado público calle san Lucas.Calzada Poniente,entre san Patricio y calle san José.fracc.por Reg. Los Pericos.delegación Guadalupe Peralta.</t>
  </si>
  <si>
    <t>0041</t>
  </si>
  <si>
    <t xml:space="preserve">Construcción de sobrecarpeta asfáltica calle Juan José Arreola, tramo: entre calle sierra de Tepehuanes y Av. Poliducto, Fracc. Lomas de Oriente 1a. Secc. </t>
  </si>
  <si>
    <t>0043</t>
  </si>
  <si>
    <t>Parque la Biznaga segunda etap,calle Paseo de la Biznaga y Salvador Rámirez Martín del Campo, Valle de los Cactus Fracc.</t>
  </si>
  <si>
    <t>0042</t>
  </si>
  <si>
    <t>Construcción de Pavimento Hidráulico y banquetas,calle Prolongación Banderilla y calle Lluvia tramo: entre Av.La Espiga y calle Hacienda la Escondida y tramo: entre Av.Espiga a (cadenamiento 0.000 A +162.85),col.El Riego.</t>
  </si>
  <si>
    <t>0049</t>
  </si>
  <si>
    <t>ML</t>
  </si>
  <si>
    <t>0050</t>
  </si>
  <si>
    <t>Construcción de la línea de conducción del "P-058A el Malacate 2"al TSVFA del Rebombeo "COBOS"  Zona Mujeres Ilustres. Localidad del Malacate,Ags.</t>
  </si>
  <si>
    <t>ID</t>
  </si>
  <si>
    <t>REHABILITACIÓN PARQUE CARTAGENA, CALLE PATON GONZÁLEZ S/N. FRACC. CARTAGENA</t>
  </si>
  <si>
    <t>PARQUE RECREATIVO NUEVA CASTILLA PRIMERA ETAPA, AV. FUENTES DEL LAGO. FRACC.NUEVA CASTILLA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</si>
  <si>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>PRESUPUESTO PARTICIPATIVO (PDM-PP) 2024</t>
    </r>
  </si>
  <si>
    <t>IMSM</t>
  </si>
  <si>
    <t>Adquisición de Vehiculos</t>
  </si>
  <si>
    <t>SSPYE</t>
  </si>
  <si>
    <t>Unidad</t>
  </si>
  <si>
    <t>Pago al Servicio de la Deuda Pública (Crédito Quirografario)</t>
  </si>
  <si>
    <t>Servicio</t>
  </si>
  <si>
    <t>DM-0023-2024</t>
  </si>
  <si>
    <t>LEVANTAMIENTOS, DETALLADOS Y ACABADOS  DEL SUR SA DE CV</t>
  </si>
  <si>
    <t>DM-0024-2024</t>
  </si>
  <si>
    <t>CONSORCIO INGENIEROS DE GUANAJUATO SA DE CV</t>
  </si>
  <si>
    <t>DM-0026-2024</t>
  </si>
  <si>
    <t>CONSTRUCTORA TERROCA SA DE CV</t>
  </si>
  <si>
    <t>DM-0027-2024</t>
  </si>
  <si>
    <t>INSPECCIÓN Y PESAJE DE LOS TIRANTES DEL PUENTE BICENTENARIO, AV. AGUASCALIENTES SUR, CRUCE CON AV. JOSE MARIA CHAVEZ, AGUASCALIENTES MPIO.</t>
  </si>
  <si>
    <t>EDIFICACIÓN, ALUMBRADO Y BARDEO EN PENSIÓN MUNICIPAL PARAÍSO, PRIMERA ETAPA, PENSIÓN MUNICIPAL PARAÍSO , AGUASCALIENTES MPIO.</t>
  </si>
  <si>
    <t>REHABILITACIÓN DE PARQUE VILLAS DE LA CANTERA, CALLE DEL CRÁTER Y CALLE DEL FUEGO. FRACC. VILLAS DE LA CANTERA</t>
  </si>
  <si>
    <t>REHABILITACIÓN PARQUE EMILIANO ZAPATA, CALLE ANTONIO DÍAZ SOTO Y GAMA, ESQ. CARLOS M. BUSTAMANTE , EMILIANO ZAPATA FRACC.</t>
  </si>
  <si>
    <t>PARQUE VILLAS DEL CÓBANO, 1A ETAPA, CIRCUITO LACUSTRE, VILLAS DEL CÓBANO FRACC</t>
  </si>
  <si>
    <t>PARQUE V.N.S.A. SECTOR ENCINO, 1A. ETAPA. CALLE JESÚS REYES, ANDRÉS LÓPEZ Y ARROYO SECO, VILLA DE NUESTRA SEÑORA DE LA ASUNCIÓN  SECTOR ENCINO FRACC.</t>
  </si>
  <si>
    <t>ACONDICIONAMIENTO DE PARQUE DE BEISBOL, SAN ANTONIO DE PEÑUELAS, CALLE BENITO JUÁREZ S/N, SAN ANTONIO DE PEÑUELAS COM.</t>
  </si>
  <si>
    <t>ADJUDICACION DIRECTA ESTATAL</t>
  </si>
  <si>
    <t>CONSTRUCCIONES Y MATERIALES SG,SA DE CV</t>
  </si>
  <si>
    <t>FAISMUN-0035-2024</t>
  </si>
  <si>
    <t>INVITACION RESTRINGIDA ESTATAL</t>
  </si>
  <si>
    <t>URCOMA, SA DE CV</t>
  </si>
  <si>
    <t>FAISMUN-0041-2024</t>
  </si>
  <si>
    <t>GRUPO CONSTRUCTOR MQS, SA DE CV</t>
  </si>
  <si>
    <t>FAISMUN-0042-2024</t>
  </si>
  <si>
    <t>Construcción de la línea de conducción de la estación de rebombeo "Cobos" al "tsvfa Mujeres Ilustres 1" Zona Mujeres Ilustres.Localidad del Malacate,Ags.</t>
  </si>
  <si>
    <t>0052</t>
  </si>
  <si>
    <t>Parque Laureles II 2da. Etapa (Chuleta y Talud) calle Circuito el Laurel Norte, Esquina calle Grano,los Laureles Fracc.</t>
  </si>
  <si>
    <t>0055</t>
  </si>
  <si>
    <t>Gastos Indirectos,Servicios para la proyección de las Obras (FAISMUN)</t>
  </si>
  <si>
    <t>0056</t>
  </si>
  <si>
    <t>Gastos Indirectos, Mantenimiento Vehicular.</t>
  </si>
  <si>
    <t>SERVICIO</t>
  </si>
  <si>
    <t>0058</t>
  </si>
  <si>
    <t>Rehabilitación de Puente Peatonal, Norias de Paso Hondo.(Norias de Paso Hondo EJ).</t>
  </si>
  <si>
    <t>0064</t>
  </si>
  <si>
    <t>2024-FORTAMUNDF-0025-DM-03-003 CANCELADA</t>
  </si>
  <si>
    <t>2024-PDM-0015-001-UR-01-004 MOD FINAL</t>
  </si>
  <si>
    <t>2024-PDM-0017-001-UR-01-006 MOD. FINAL</t>
  </si>
  <si>
    <t>2024-PDM-0019-001-UR-01-008 MOD. FINAL</t>
  </si>
  <si>
    <t>MÓDULO DE PROTECCIÓN CIVIL, MERCADO VILLAS DE NUESTRA SEÑORA DE LA ASUNCIÓN, DENTRO DE LAS INSTALACIONES MERCADO VILLAS DE NUESTRA SEÑORA DE LA ASUNCIÓN</t>
  </si>
  <si>
    <t>ROCAWA BIOCONSTRUCCIONES SA DE CV</t>
  </si>
  <si>
    <t>DM-0038-2024</t>
  </si>
  <si>
    <t>VARGO CONSTRUCCIONES SA DE CV</t>
  </si>
  <si>
    <t>DM-0040-2024</t>
  </si>
  <si>
    <t xml:space="preserve">REHABILITACIÓN DE CAMELLÓN CENTRAL, AV. JUAN DE TOLOSA, TRAMO 1: DE JOSÉ MARÍA CHÁVEZ A HERNANDO MARTELL. TRAMO2: HERNANDO MARTELL A JUAN B. OROZCO. TRAMO3:JUAN B,OROZCO A CRISTÓBAL COLÓN, JARDINES DE AGUASCALIENTES FRACC. </t>
  </si>
  <si>
    <t xml:space="preserve"> PRUDENS FABER S DE RL DE CV</t>
  </si>
  <si>
    <t>DM-0046-2024</t>
  </si>
  <si>
    <t>CONSTRUCCIONES RQ INGENIERIA, SA DE CV</t>
  </si>
  <si>
    <t>DM-0048-2024</t>
  </si>
  <si>
    <t>CONSTRUCIVIL CLINKER SA DE CV</t>
  </si>
  <si>
    <t>FAISMUN-0034-2024</t>
  </si>
  <si>
    <t>MAQUINARIA, URBANIZACIONES Y EDIFICACIONES HIDROCALIDAS, SA DE CV</t>
  </si>
  <si>
    <t>FAISMUN-0043-2024</t>
  </si>
  <si>
    <t>SEDESOM</t>
  </si>
  <si>
    <t>0059</t>
  </si>
  <si>
    <t>Tu casa crece,(Calentador solar), todo el Municipio Aguascalientes.</t>
  </si>
  <si>
    <t>PIEZAS</t>
  </si>
  <si>
    <t>0063</t>
  </si>
  <si>
    <t>Mercado Guillermo Prieto, calle Guillermo Prieto, Esquina calle Rafael Arellano.</t>
  </si>
  <si>
    <t>0068</t>
  </si>
  <si>
    <t>Parque Via Natura. Circuito Perico,Esq. Jilguerillo, Natura Fracc.</t>
  </si>
  <si>
    <t>0069</t>
  </si>
  <si>
    <t>Construción Sobrecarpeta asfáltica, Av. Valle de los Romero,Calzada Sur y Calzada Norte Tramo: Entre Calle Celestino López Sánchez y Av. Jesus García Corona, Aguascalientes Mpio.</t>
  </si>
  <si>
    <t>0070</t>
  </si>
  <si>
    <t>Construcción de Cancha de pasto sintético en Plazoleta Ojocaliente I ,1a. Etapa, calle Jaltomate,Plazoleta R, calle Peñuelas,Ojocaliente Fracc. 1a. Secc.</t>
  </si>
  <si>
    <t>0071</t>
  </si>
  <si>
    <t>Enmallado y pasto,cancha de Beisbol Insurgentes. Calle Belisario Domínguez, esquina Abraham González (Parque Azul) Insurgentes Fracc.</t>
  </si>
  <si>
    <t>0072</t>
  </si>
  <si>
    <t>Construcción de banquetas y Guarniciones, calle Adolfo de la Huerta, Tramo: Calzada Poniente,entre Av. Siglo XXI y escuela Primaria Moctezuma, Solidaridad fracc. 3ra Secc.</t>
  </si>
  <si>
    <t>0075</t>
  </si>
  <si>
    <t>Suministro e Instalación de equipamiento electromecánico de Pozo Profundo "P 058A El Malacate 2" Zona Mujeres Ilustres, Localidad el Malacate, Ags.</t>
  </si>
  <si>
    <t>Suministro e Instalación de equipamiento electromecánico del Pozo "P-191 Mujeres Ilustres" Zona Mujeres Ilustres, Localidad el Malacate, Ags.</t>
  </si>
  <si>
    <t>0076</t>
  </si>
  <si>
    <t>Adquisición de uniformes para personal operativo adscrito a la Secretaria de Seguridad Pública</t>
  </si>
  <si>
    <t>RETRINGIDA ESTATAL</t>
  </si>
  <si>
    <t>DM-0037-2024</t>
  </si>
  <si>
    <t>CAMINOS Y URBANIZACIONES DEL CENTRO, SA DE CV</t>
  </si>
  <si>
    <t>DM-0039-2024</t>
  </si>
  <si>
    <t>SERVICIOS DE ARQUITECTURA, ESTRUCTURAS Y CONSTRUCCION, SA DE CV</t>
  </si>
  <si>
    <t>DM-0047-2024</t>
  </si>
  <si>
    <t>AVI CONSTRUCCIONES SA DE CV</t>
  </si>
  <si>
    <t>DM-0053-2024</t>
  </si>
  <si>
    <t>GRUPO CONSTRUCTOR INTEGRAL DEL CENTRO SA DE CV</t>
  </si>
  <si>
    <t>DM-0054-2024</t>
  </si>
  <si>
    <t>YARKAR SA DE CV</t>
  </si>
  <si>
    <t>DM-0057-2024</t>
  </si>
  <si>
    <t>DIRTECTA ESTATAL</t>
  </si>
  <si>
    <t>INGENIERIA Y ARQUITECTURA AREVAL SA DE CV</t>
  </si>
  <si>
    <t>DM-0036-2024</t>
  </si>
  <si>
    <t>CONSTRUCTORA DIAFANO, SAPI DE CV</t>
  </si>
  <si>
    <t>DM-0044-2024</t>
  </si>
  <si>
    <t>FEDGAR CONSTRUCCIONES Y SERVICIOS SA DE CV</t>
  </si>
  <si>
    <t>DM-0045-2024</t>
  </si>
  <si>
    <t>2024-PDM-0016-001-UR-01-005 MOD. FINAL</t>
  </si>
  <si>
    <t>2024-PDM-0018-001-UR-01-007 MOD. FINAL</t>
  </si>
  <si>
    <t>2024-PDM-0023-001-UR-01-009 MOD. FINAL</t>
  </si>
  <si>
    <t>GRUPO CONSTRUCTOR MQS SA DE CV</t>
  </si>
  <si>
    <t>DM-0065-2024</t>
  </si>
  <si>
    <t>DINAMICA ALRO SA DE CV</t>
  </si>
  <si>
    <t>DM-0073-2024</t>
  </si>
  <si>
    <t>INGENIEROS Y ARQUITECTOS AGS, SA DE CV</t>
  </si>
  <si>
    <t>DM-0074-2024</t>
  </si>
  <si>
    <t>0066</t>
  </si>
  <si>
    <t xml:space="preserve">Gastos Indirectos 2024 SEDESOM,(Servicios Profecionales Especializados).Todo el Municipio de Aguascalientes. </t>
  </si>
  <si>
    <t>MIXTA</t>
  </si>
  <si>
    <t>PROYECTO</t>
  </si>
  <si>
    <t>0067</t>
  </si>
  <si>
    <t xml:space="preserve">Gastos Indirectos 2024 SEDESOM,(Mantenimiento de Vehículos).Todo el Municipio de Aguascalientes. </t>
  </si>
  <si>
    <t>2024-FAISMUN-0068-1340-020  CANCELADA</t>
  </si>
  <si>
    <t>0078</t>
  </si>
  <si>
    <t>Construcción de la línea de conducción del pozo "0-96" al TSVFA de 1,500 m3 del rebombeo "Cobos " Zona Mujeres Ilustres, Localidad el Malacate, Ags.</t>
  </si>
  <si>
    <t>0079</t>
  </si>
  <si>
    <t xml:space="preserve">Rehabilitación Alumbrado Público calle Soberana Convención Militar Revolucionaria Pte. Tramo: Entre Miguel Aparicio y José Calvillo, Lic. José López Portillo Fracc. </t>
  </si>
  <si>
    <t>LUMINARIA</t>
  </si>
  <si>
    <t>0088</t>
  </si>
  <si>
    <t>Construcción de sobrecarpeta asfáltica Av. Convención de 1914 Calzada Poniente, tramo: entre calle Dr. Salvador Quezada Limón y calle Miguel Ruelas, Aguascalientes Mpio.</t>
  </si>
  <si>
    <t>0089</t>
  </si>
  <si>
    <t>Construcción de sobrecarpeta asfáltica Av. Convención de 1914 Calzada Oriente, tramo: entre calle Guadalupe y calle Felipe Ruíz Chávez, Aguascalientes Mpio.</t>
  </si>
  <si>
    <t>Adquisición de Vehiculos para la Secretaria de Seguridad Pública</t>
  </si>
  <si>
    <t>2024-FORTAMUNDF-0098-DM-04-010</t>
  </si>
  <si>
    <t>GRUPO CONSTRUCTOR URBANO AVANTE SA DE CV</t>
  </si>
  <si>
    <t>FAISMUN-MIAA-01-2024</t>
  </si>
  <si>
    <t>ATECO, SA DE CV</t>
  </si>
  <si>
    <t>FAISMUN-MIAA-02-2024</t>
  </si>
  <si>
    <t>CODEPRO CONSTRUCCIONES SA DE CV</t>
  </si>
  <si>
    <t>FAISMUN-MIAA-03-2024</t>
  </si>
  <si>
    <t>ZIRAHUEN PLANEACION Y CONSTRUCCIONES, SA DE CV</t>
  </si>
  <si>
    <t>FAISMUN-0052-2024</t>
  </si>
  <si>
    <t>MAQUINARIA  Y CONSTRUCCIONES CAFA SA DE CV</t>
  </si>
  <si>
    <t>FAISMUN-0058-2024</t>
  </si>
  <si>
    <t>SUSAR LIDER ELECTRICO SA DE CV</t>
  </si>
  <si>
    <t>FAISMUN-0063-2024</t>
  </si>
  <si>
    <t>LM INGENIEROS SA DE CV</t>
  </si>
  <si>
    <t>FAISMUN-0069-2024</t>
  </si>
  <si>
    <t>DAVID ARELLANO DELGADO</t>
  </si>
  <si>
    <t>FAISMUN-0070-2024</t>
  </si>
  <si>
    <t>CONSTRUCCIONES,URBANIZACIONES Y EDIFICACIONES MIRELES SA DE CV</t>
  </si>
  <si>
    <t>FAISMUN-0071-2024</t>
  </si>
  <si>
    <t>LUVI SA DE CV</t>
  </si>
  <si>
    <t>FAISMUN-0072-2024</t>
  </si>
  <si>
    <t>BOMBEO ELECTRIFICACION Y SERVICIO ADAME SA DE CV</t>
  </si>
  <si>
    <t>FAISMUN-MIAA-04-0075-2024</t>
  </si>
  <si>
    <t>FAISMUN-MIAA-05-0076-2024</t>
  </si>
  <si>
    <t>EDIFICACIONES E INSTALACIONES DAP S DE RL DE CV</t>
  </si>
  <si>
    <t>FAISMUN-0079-2024</t>
  </si>
  <si>
    <t>0083</t>
  </si>
  <si>
    <t>Parque Palomino Dena, Calle Roberto Jefkins, Rangel y Dr. Francisco Guel Jiménez, Benito Palomino Dena fracc.</t>
  </si>
  <si>
    <t>0084</t>
  </si>
  <si>
    <t>Parque Lomas de Santa Anita, Calle Juana de Asbaje, Lomas de Santa Anita fracc.</t>
  </si>
  <si>
    <t>0086</t>
  </si>
  <si>
    <t>Parque camino Real, Av.san Fco. De los Vivero, Esq. Calle Estrellita Col. Camino Real.</t>
  </si>
  <si>
    <t>0087</t>
  </si>
  <si>
    <t>Cubierta cancha 1 U. Multiples, Parque V. N. S.A. Sector Estación, Av. Jesus García Corona, Villa de Nuestra Señora de la Asunción, Sector Estación Fracc.</t>
  </si>
  <si>
    <t>PROMOTORA DE VIAS TERRESTRES SA DE CV</t>
  </si>
  <si>
    <t>GRUPO CONSTRUCTOR AVANTE SA DE CV</t>
  </si>
  <si>
    <t>0090</t>
  </si>
  <si>
    <t>Construcción de sobrecarpeta asfáltica calle Jesús Bernal, tramo: entre Av. Petróleos Mexicanos y calle Valladolid, Aguascalientes Mpio.</t>
  </si>
  <si>
    <t>0096</t>
  </si>
  <si>
    <t>Construcción de Pavimento Hidráulico y banquetas,Avenida mercado de abastos, calzada norte. tramo: entre Av.José María Chávez Sur (Carretera 45 Sur) y Av. Mahatma Gandhi, Aguascalientes Mpio.</t>
  </si>
  <si>
    <t>0099</t>
  </si>
  <si>
    <t>0100</t>
  </si>
  <si>
    <t>Suministro e Instalación de Equipamiento Electromecánico de pozo profundo P- 199 la Herrada 2. Distrito Miradores, Aguascalientes Ags.</t>
  </si>
  <si>
    <t>0101</t>
  </si>
  <si>
    <t>Construcción de línea de Conducción del "P-191 Mujeres Ilustres" al TSVFA del Rebombeo "Cobos" Distrito Mujeres Ilustres,Aguascalientes Ags.</t>
  </si>
  <si>
    <t>METROS</t>
  </si>
  <si>
    <t>2024-FAISMUN-0078-01011-029 CANCELADA</t>
  </si>
  <si>
    <t>REHABILITACIÓN Y MANTENIMIENTO DE PINTURA EN VIALIDADES, NOMENCLATURAS Y PASOS A DESNIVEL; TODO EL MUNICIPIO DE AGUASCALIENTES.</t>
  </si>
  <si>
    <t>REHABILITACIÓN Y MANTENIMIENTO DE CAMINOS,CALLES Y AREAS  DEPORTIVAS; TODO EL MUNICIPIO DE AGUASCALIENTES.</t>
  </si>
  <si>
    <t xml:space="preserve">MANTENIMIENTO Y ADECUACION  DE INFRAESTRUCTURA URBANA; TODO EL MUNICIPIO DE AGUASCALIENTES.  </t>
  </si>
  <si>
    <t xml:space="preserve">CONSTRUCCIÓN DE SOBRECARPETA ASFÁLTICA, CALLE LIC. FRANCISCO PRIMO VERDAD, TRAMO: ENTRE CALLE GRAL. IGNACIO ZARAGOZA Y CALLE EZEQUIEL A CHÁVEZ, CENTRO ZONA. </t>
  </si>
  <si>
    <t>HOSPITAL VETERINARIO 2A ETAPA, AV. JOSE MARIA CHAVEZ, DESARROLLO ESPECIAL VILLA ASUNCIÓN</t>
  </si>
  <si>
    <t>CONSTRUCCIÓN  DE SOBRE CARPETA  ASFÁLTICA, CALLE GRAL. ÁLVARO  OBREGÓN, TRAMO: ENTRE CALLE GRAL.  IGNACIO ZARAGOZA Y CALLE RAMÓN LÓPEZ VELARDE, CENTRO ZONA</t>
  </si>
  <si>
    <t>CONSTRUCCIÓN DE PAVIMENTO HIDRÁULICO BOULEVARD JUAN PABLO II, CALZADA PONIENTE, TRAMO: ENTRE AV. DEL VALLE DE MORCINIQUE Y BOULEVARD SAN MARCOS, EL EDEN COL.</t>
  </si>
  <si>
    <t>COSTRUCCIÓN DE PAVIMENTO HIDRÁULICO, AV. JULIO DÍAZ TORRE, TRAMO 2, CALZADA PONIENTE ENTRE CALLE JESUS RIVERA FRANCO Y CALLE ANTONIO GUTIERREZ  SOLA, CIUDAD INDUSTRIAL FRACC.</t>
  </si>
  <si>
    <t>CONSTRUCCIÓN DE DORMITORIOS Y CUBICULOS EN EL INSTITUTO SUPERIOR DE SEGURIDAD MUNICIPAL, COMPLEJO DE SEGURIDAD MUNICIPAL C-4, AVENIDA AGUASCALIENTES SUR ESQUINA TULUM, TERRAZA COND.</t>
  </si>
  <si>
    <t>FREYSSINET DE MEXICO SA DE CV</t>
  </si>
  <si>
    <t>DM-0030-2024</t>
  </si>
  <si>
    <t>PAVIMENTACIÓN CON CARPETA ASFÁLTICA, ACCESO PONIENTE AV. HACIENDAS DE SANTA MÓNICA, ACCESO PONIENTE AV. HACIENDAS DE SANTA MÓNICA, CRUCE CON CARRETERA ESTATAL NO. 42</t>
  </si>
  <si>
    <t>CONSTRUCCIÓN DE SONBRECARPETA ASFALTICA, CALLE VÁZQUEZ DEL MERCADO, TRAMO 2, TRAMOS: ENTRE CALLE MIGUEL BARRAGÁN Y CALLE DE LA CRUZ, PURISIMA BARRIO</t>
  </si>
  <si>
    <t>2024-PDM-0077-001-DM-05-012 CANCELADA</t>
  </si>
  <si>
    <t>CENTRO DE ATENCIÓN DELEGACIÓN CENTRO PONIENTE, PROL. PASEO DE LA ASUNCIÓN,  BULEVARES FRACC. 1A. SECC.</t>
  </si>
  <si>
    <t>REHABILITACIÓN DE POLIDEPORTIVO V.N.S.A, AV. POLIDUCTO, ESQUINA AV. JOSÉ E. FEMAT GUTIÉRREZ, VILLA DE NUESTRA SEÑORA DE LA ASUNCION SECTOR GUADALUPE FRACC. 1A SECC.</t>
  </si>
  <si>
    <t>REHABILITACIÓN DE GIMNASIO DE USOS MÚLTIPLES V.N.S.A, AV. ERMITA DE SAN SEBASTIÁN,  ESQ. AV. POLIDUCTO, VILLA DE NUESTRA SEÑORA DE LA ASUNCIÓN SECTOR  GUADALUPE FRACC. 1A.SECC.</t>
  </si>
  <si>
    <t>PINTURA EN DIF MUNICIPAL, AV. UNIVERSIDAD NO. 612, AGUASCALIENTES MPIO.</t>
  </si>
  <si>
    <t>MUÑOZ HERRERA VICTOR MANUEL</t>
  </si>
  <si>
    <t>DM-0091-2024</t>
  </si>
  <si>
    <t>PINTURA EN PUENTE BICENTENARIO,  ZONA DE ARCOS Y TRABES PRINCIPALES, AV.  AGUASCALIENTES SUR S/N</t>
  </si>
  <si>
    <t>S5</t>
  </si>
  <si>
    <t>SISTEMA DE CAPTACIÓN DE LIXIVIADOS, PARTE NORTE ETAPA 4, RELLENO SANITARIO SAN NICOLÁS, TRAMO CARRETERA 60 AGUASCALIENTES  MPIO.</t>
  </si>
  <si>
    <t>CONSTRUCCIÓN DE LA RED DE ALCANTARILLADO PLUVIAL, CALZADA PONIENTE DEL BOULEVARD JUAN PABLO II. CALZADA PONIENTE DEL BOULEVARD JUAN PABLO II, FRENTE A CENTRO COMERCIAL PLAZA CANTERAS.</t>
  </si>
  <si>
    <t>CCAPAMA</t>
  </si>
  <si>
    <t>AP</t>
  </si>
  <si>
    <t>APLICACIÓN DE RIEGO DE SELLO AMBAS CALZADAS, PUENTE VEHICULAR BICENTENARIO, PUENTE BICENTENARIO, AV. AGUASCALIENTES, AGUASCALIENTES MPIO.</t>
  </si>
  <si>
    <t>CUBIERTA PARQUE VERSALLES 1A. SECCIÓN, CALLE LIMA, ESQUINA CALLE GALERIAS, VERSALLES FRACC.1A. SECC.</t>
  </si>
  <si>
    <t>REHABILITACIÓN  PARQUE VILLA SUR, AV. FLOR DE NOCHEBUENA, VILLA SUR FRACC.</t>
  </si>
  <si>
    <t>REHABILITACIÓN DE BAÑOS, GIMNASIO DE BOX VOLCANES. FRACC. VOLCANES</t>
  </si>
  <si>
    <t>REHABILITACIÓN PARQUE RINCONADA, CALLE ROBLE, ESQUINA PRIVADA ROBLE. FRACC.RINCONADA</t>
  </si>
  <si>
    <t>ESTRUCTURA PARA CUBIERTA CON LONA, LAS PALOMAS, CALLE FRANCISCO I . MADERO ESQ. JOSÉ MARÍA MORELOS, EJIDO LAS PALOMAS, DELEGACIÓN SALTO DE LOS SALADO</t>
  </si>
  <si>
    <t>2024-FAISMUN-0041-04111-005 (MODIFICADO FINAL)</t>
  </si>
  <si>
    <t>2024-FAISMUN-0042-04111-006 (MODIFICADO FINAL)</t>
  </si>
  <si>
    <t>1.0 GCI SOLUCIONES, SA DE CV</t>
  </si>
  <si>
    <t>FAISMUN-0087-2024</t>
  </si>
  <si>
    <t>FAISMUN-0088-2024</t>
  </si>
  <si>
    <t>FAISMUN-0089-2024</t>
  </si>
  <si>
    <t>PROFESIONALES EN MEDICIONES EXACTAS DE MEXICO, SA DE CV</t>
  </si>
  <si>
    <t>FAISMUN-0096-2024</t>
  </si>
  <si>
    <t>0105</t>
  </si>
  <si>
    <t>Construcción de cuartos Adicionales, Parque 1</t>
  </si>
  <si>
    <t>VIVIENDA</t>
  </si>
  <si>
    <t>0106</t>
  </si>
  <si>
    <t>Construcción de cuartos Adicionales, Parque 2</t>
  </si>
  <si>
    <t>2024-PDM-0024-001-UR-01-010 MOD. FINAL</t>
  </si>
  <si>
    <t>CONSORCIO INDUSTRIAL AIRE SA DE CV</t>
  </si>
  <si>
    <t>DM-0051-2024</t>
  </si>
  <si>
    <t>2024-PDM-0073-001-UR-01-014 MOD. FINAL</t>
  </si>
  <si>
    <t>GRUPO REALIZA SA DE CV</t>
  </si>
  <si>
    <t>DM-0097-2024</t>
  </si>
  <si>
    <t>2024-PDM-PP-0057-001-ID-01-009 MOD. FINAL</t>
  </si>
  <si>
    <t>2024-FAISMUN-0050-01011-009 (MODIFICADO FINAL)</t>
  </si>
  <si>
    <t>2024-FAISMUN-0055-1137-011 (MODIFICADO FINAL)</t>
  </si>
  <si>
    <t>2024-FAISMUN-0056-1134-012 (MODIFICADO FINAL)</t>
  </si>
  <si>
    <t>2024-FAISMUN-0079-05201-030 (MODIFICADO FINAL)</t>
  </si>
  <si>
    <t>Suministro e Instalación de Equipamiento Electromecánico de pozo profundo P- 166A Asturias 2. Distrito Mujeres Ilustres, Aguascalientes Ags.</t>
  </si>
  <si>
    <t>0107</t>
  </si>
  <si>
    <t>Rehabilitacioón campo de Beisbol, parque Santa Anita I (1a. Etapa) Av. Parque Vía, Santa Anita I Fracc.</t>
  </si>
  <si>
    <t>0109</t>
  </si>
  <si>
    <t>Parque Skatorama en Lomas del Ajedrez,primera etapa, Av. Poliducto y Av. Ajedrecistas, Lomas del Ajedrez Fracc.</t>
  </si>
  <si>
    <t>0111</t>
  </si>
  <si>
    <t>Intervención de banquetas 28 de Agosto, tramo 3 entre calle Arq. J. Refugio Reyes y Av. Francisco I. Madero</t>
  </si>
  <si>
    <t>0113</t>
  </si>
  <si>
    <t>Construcción de 19 cuartos adicionales, paquete 3.varios puntos de la Ciudad, Aguascalientes Mpio.</t>
  </si>
  <si>
    <t>0114</t>
  </si>
  <si>
    <t xml:space="preserve">Construcción de carpeta Asfáltica calle Urbanismo, tramo: entre calle José María Ruíz de Tejada y calle Desiderio Macias Silva, J. Guadalupe Peralta Gamez Fracc. </t>
  </si>
  <si>
    <t>Adquisición de Equipamiento para personal operativo adscrito a la Secretaria de Seguridad Pública</t>
  </si>
  <si>
    <t>2024-FORTAMUNDF-0029-001-DM-04-005 MOD. FINAL</t>
  </si>
  <si>
    <t>Automóvlies HERMT S.A. de C.V.</t>
  </si>
  <si>
    <t>AD-064/2024</t>
  </si>
  <si>
    <t>Varios</t>
  </si>
  <si>
    <t>2024-FORTAMUNDF-0032-001-DM-06-007 MOD. FINAL</t>
  </si>
  <si>
    <t>CONSTRUCCIÓN DE SOBRECARPETA ASFÁLTICA, CALLE VÁZQUEZ DEL MERCADO T-1, TRAMO: ENTRE CALLE GRAL. IGNACIO ZARAGOZA Y CALLE GRAL. MIGUEL BARRAGÁN, CENTRO ZONA.</t>
  </si>
  <si>
    <t>CONSTRUCCIÓN SOBRE CARPETA ASFÁLTICA, CALLE 20 DE NOVIEMBRE, TRAMO; ENTRE CALLE VÁZQUEZ DEL MERCADO Y CALLE PINO SUÁREZ, CENTRO ZONA.</t>
  </si>
  <si>
    <t>CONSTRUCCIÓN DE SOBRE CARPETA ASFÁLTICA, CALLE FRANCISCO VILLA, TRAMO: ENTRE CALLE VÁZQUEZ DEL MERCADO Y CALLE PINO SUÁREZ, CENTRO ZONA.</t>
  </si>
  <si>
    <t>CONSTRUCCIÓN DE SOBRECARPETA ASFÁLTICA, CALLE GRAL. GUADALUPE VICTORIA, TRAMO 2 Y TRAMO 3, TRAMO 2: ENTRE CALLE  VALENTÍN GÓMEZ FARÍAS Y CALLE RIVERO Y GUTIERREZ,TRAMO 3: ENTRE CALLE RIVERO Y GUTIERREZ Y CALLE MOCTEZUMA, CENTRO ZONA.</t>
  </si>
  <si>
    <t>MCB MAQUINARIA Y CONSTRUCCIONES SA DE CV</t>
  </si>
  <si>
    <t>DM-0081-2024</t>
  </si>
  <si>
    <t>DM-0082-2024</t>
  </si>
  <si>
    <t>CERICA CONSTRUCCIONES SA DE CV</t>
  </si>
  <si>
    <t>DM-0092-2024</t>
  </si>
  <si>
    <t>DM-0093-2024</t>
  </si>
  <si>
    <t xml:space="preserve"> TORRES Y MEDINA SA DE CV</t>
  </si>
  <si>
    <t>DM-0094-2024</t>
  </si>
  <si>
    <t>LIMPIEZA CON AIRE COMPRIMIDO DE TRES POZOS PROFUNDOS, POZO P-189A MOLINO V,  RESERVA CARTAGENA (NORTE), POZO P- 028B CONEJAL1, COMUNIDAD EL CONEJAL Y POZO P-199 LA HERRADA 2,  RESERVA MIRADORES,  PRIVADA LA HERRADA, AGUASCALIENTES, AGS. RESERVA CARTAGENA (NORTE),  COMUNIDAD EL CONEJAL, RESERVA MIRADORES, PRIVADA LA HERRADA, AGUASCALIENTES AGS.</t>
  </si>
  <si>
    <t>LM4 POZOS Y CONSTRUCCION SA DE CV</t>
  </si>
  <si>
    <t>PDM-CAP-01-2024</t>
  </si>
  <si>
    <t>CONSTRUCCIÓN DE BANQUETAS Y GUARNICIONES CALLE LA MANZANA, CALZADA SUR, TRAMO: ENTRE CALLE VILLA DE TEPEZALÁ Y CALLE HACIENDA LAS AMARILLAS, VILLERIAS FRACC.</t>
  </si>
  <si>
    <t>TERRACRET CONSTRUCCIONES SA DE CV</t>
  </si>
  <si>
    <t>2024-FAISMUN-0028-04111-001 (MODIFICADO FINAL)</t>
  </si>
  <si>
    <t>2024-FAISMUN-0034-1340-003 (MODIFICADO FINAL)</t>
  </si>
  <si>
    <t>2024-FAISMUN-0035-04111-004 (MODIFICADO FINAL)</t>
  </si>
  <si>
    <t>2024-FAISMUN-0052-1340-010 (MODIFICADO FINAL)</t>
  </si>
  <si>
    <t>2024-FAISMUN-0063-1340-018 (MODIFICADO FINAL)</t>
  </si>
  <si>
    <t xml:space="preserve">Gastos Indirectos,(supervisor de obra pública, proyectista,topografo) todo el Municipio de Aguascalientes. </t>
  </si>
  <si>
    <t>ZIRAHUEN PLANEACION Y CONSTRUCCION SA DE CV</t>
  </si>
  <si>
    <t>FAISMUN-0083-2024</t>
  </si>
  <si>
    <t>FAISMUN-0084-2024</t>
  </si>
  <si>
    <t>SALINAS LARUMBE DISEÑO Y CONSTRUCCION SA DE CV</t>
  </si>
  <si>
    <t>FAISMUN-0086-2024</t>
  </si>
  <si>
    <t xml:space="preserve">I.C. ORTIZ GAMEZ JOSE ASUNCION </t>
  </si>
  <si>
    <t>FAISMUN-0090-2024</t>
  </si>
  <si>
    <t>METRICA DISEÑO Y CONSTRUCCION, SA DE CV</t>
  </si>
  <si>
    <t>FAISMUN-0105-2024</t>
  </si>
  <si>
    <t>LUVI, SA DE CV</t>
  </si>
  <si>
    <t>FAISMUN-0106-2024</t>
  </si>
  <si>
    <t>RODCA CONSTRUCCIONES, SA DE CV</t>
  </si>
  <si>
    <t>FAISMUN-0107-2024</t>
  </si>
  <si>
    <t>MATRA CONSTRUCION SA DE CV</t>
  </si>
  <si>
    <t>FAISMUN-0109-2024</t>
  </si>
  <si>
    <t>2024-FAISMUN-0111-0411104-049 CANCELADA</t>
  </si>
  <si>
    <t>ALTA TORSION CONSTRUCCIONES, SA DE CV</t>
  </si>
  <si>
    <t>FAISMUN-0113-2024</t>
  </si>
  <si>
    <t>CASLOP DISEÑO ARTE Y CONSTRUCCION, SA DE CV</t>
  </si>
  <si>
    <t>FAISMUN-0114-2024</t>
  </si>
  <si>
    <t>0118</t>
  </si>
  <si>
    <t>Parque Villas de Oeste calle Jorge Negrete, Vistas del Sur fracc.</t>
  </si>
  <si>
    <t>0119</t>
  </si>
  <si>
    <t>0120</t>
  </si>
  <si>
    <t>0121</t>
  </si>
  <si>
    <t>0122</t>
  </si>
  <si>
    <t>Construción de carpeta asfáltica, guarniciones y banquetas, Calle Pedro Coronel, tramo 1 y tramo 2, T-1 entre Av. Siglo XXI y calle José Luis Cuevas. T-2 Entre calle Jose Luis Cuevas y calle Rafael Coronel, Pintores Mexicanos Fracc.</t>
  </si>
  <si>
    <t>0123</t>
  </si>
  <si>
    <t>0124</t>
  </si>
  <si>
    <t>0125</t>
  </si>
  <si>
    <t>Construcción de banquetas y Guarniciones, calle Carlos Sagredo, Calzada Oriente tramo: entre calle Guillermo Prieto y calle Santa Irene, Altavista Col.</t>
  </si>
  <si>
    <t>Parque Villa Loma Dorada calle Villa Clara, esq. Calle Federico Méndez s/n, Villa Loma Dorada Fracc.</t>
  </si>
  <si>
    <t>Parque Casa Sólida, Av. Canario, esq. Calle Cerro del Picacho, Casa Solida Fracc.</t>
  </si>
  <si>
    <t>Cancha de futbolito Parque V.N.S.A. Sector Estación, calle Domingo Velazco, Esq. Calle Francisco Armengol, Villa de Nuestra Señora de la Asunción, Sector Estación Fracc.</t>
  </si>
  <si>
    <t>Construcción de banquetas y guarniciones, calle San Cosme, ambas calzadas: entre calle San Marcos y calle San Jorge, los Pericos Fracc.</t>
  </si>
  <si>
    <t>Construcción de banquetas y guarniciones, calle San Marcos, ambas calzadas: entre calle San Cosme y calle San Lucas, los Pericos Fracc.</t>
  </si>
  <si>
    <t>Rehabilitación de cancha de futbolito en Parque Fundadores calle José María de Jesus Portugal, Lomas de san Jorge Fracc.</t>
  </si>
  <si>
    <t>2024-PDM-0014-001-UR-01-003 MOD. FINAL</t>
  </si>
  <si>
    <t>2024-PDM-0074-001-UR-01-015 MOD. FINAL</t>
  </si>
  <si>
    <t>2024-PDM-0091-001-DM-05-013 MOD FINAL</t>
  </si>
  <si>
    <t>2024-PDM-0095-001-AP-03-001 MOD. FINAL</t>
  </si>
  <si>
    <t>RETIRO DE PASTO SINTÉTICO CANCHA DE FUTBOL 7; OJO DE AGUA COL., AGUASCALIENTES MPIO.</t>
  </si>
  <si>
    <t>2024-PDM-PP-0038-001-ID-01-003 MOD. FINAL</t>
  </si>
  <si>
    <t>2024-PDM-PP-0039-001-ID-01-004 MOD. FINAL</t>
  </si>
  <si>
    <t>2024-PDM-PP-0046-001-ID-01-008 MOD.FINAL</t>
  </si>
  <si>
    <t>2024-PDM-PP-0048-001-ID-03-010 MOD. FINAL</t>
  </si>
  <si>
    <t>2024-PDM-PP-0054-001-ID-03-012 MOD. FINAL</t>
  </si>
  <si>
    <t>2024-FORTAMUNDF-0021-001-DM-04-004 MOD. FINAL</t>
  </si>
  <si>
    <t>2024-FORTAMUNDF-0102-001-DM-04-011 MOD. FINAL</t>
  </si>
  <si>
    <t>DICIEMBRE</t>
  </si>
  <si>
    <t>2024-FAISMUN-0033-01012-002 (MODIFICADO FINAL)</t>
  </si>
  <si>
    <t>2024-FAISMUN-0043-1340-007 (MODIFICADO FINAL)</t>
  </si>
  <si>
    <t>2024-FAISMUN-0049-01011-008 (MODIFICADO FINAL)</t>
  </si>
  <si>
    <t>2024-FAISMUN-0058-0411104-013 (MODIFICADO FINAL)</t>
  </si>
  <si>
    <t>2024-FAISMUN-0059-08302-014 (MODIFICADO FINAL)</t>
  </si>
  <si>
    <t>2024-FAISMUN-0064-1140-019 (MODIFICADO FINAL)</t>
  </si>
  <si>
    <t>30/30/2024</t>
  </si>
  <si>
    <t>2024-FAISMUN-0066-1137-021 (MODIFICADO FINAL)</t>
  </si>
  <si>
    <t>2024-FAISMUN-0067-1134-022 (MODIFICADO FINAL)</t>
  </si>
  <si>
    <t>2024-FAISMUN-0069-0411102-023 (MODIFICADO FINAL)</t>
  </si>
  <si>
    <t>2024-FAISMUN-0070-1340-024 (MODIFICADO FINAL)</t>
  </si>
  <si>
    <t>2024-FAISMUN-0071-1340-025 (MODIFICADO FINAL)</t>
  </si>
  <si>
    <t>2024-FAISMUN-0072-0411104-026 (MODIFICADO FINAL)</t>
  </si>
  <si>
    <t>2024-FAISMUN-0075-01024-027 (MODIFICADO FINAL)</t>
  </si>
  <si>
    <t>2024-FAISMUN-0076-01024-028 (MODIFICADO FINAL)</t>
  </si>
  <si>
    <t>2024-FAISMUN-0083-1342-032 (MODIFICADO FINAL)</t>
  </si>
  <si>
    <t>2024-FAISMUN-0084-1342-033 (MODIFICADO FINAL)</t>
  </si>
  <si>
    <t>2024-FAISMUN-0086-1342-035 (MODIFICADO FINAL)</t>
  </si>
  <si>
    <t>2024-FAISMUN-0087-1342-036 (MODIFICADO FINAL)</t>
  </si>
  <si>
    <t>2024-FAISMUN-0088-0411102-037 (MODIFICADO FINAL)</t>
  </si>
  <si>
    <t>2024-FAISMUN-0089-0411102-038 (MODIFICADO FINAL)</t>
  </si>
  <si>
    <t>2024-FAISMUN-0090-0411102-039 (MODIFICADO FINAL)</t>
  </si>
  <si>
    <t>2024-FAISMUN-0096-0411101-040 (MODIFICADO FINAL)</t>
  </si>
  <si>
    <t>2024-FAISMUN-0099-01024-041 (MODIFICADO FINAL)</t>
  </si>
  <si>
    <t>CONSTRUCCIONES Y CONDUCCIONES SIGMA SA DE CV</t>
  </si>
  <si>
    <t>FAISMUN-MIAA-06-2024</t>
  </si>
  <si>
    <t>2024-FAISMUN-0100-01024-042 (MODIFICADO FINAL)</t>
  </si>
  <si>
    <t>ZITUM DESARROLLADORES SA DE CV</t>
  </si>
  <si>
    <t>FAISMUN-0100-2024</t>
  </si>
  <si>
    <t>2024-FAISMUN-0101-01024-043 (MODIFICADO FINAL)</t>
  </si>
  <si>
    <t>VARGO CONSTRUCCIONES, SA DE CV</t>
  </si>
  <si>
    <t>FAISMUN-MIAA-08-2024</t>
  </si>
  <si>
    <t>2024-FAISMUN-0105-08303-044 (MODIFICADO FINAL)</t>
  </si>
  <si>
    <t>2024-FAISMUN-0106-08303-044 (MODIFICDO FINAL)</t>
  </si>
  <si>
    <t>2024-FAISMUN-0107-0411104-046 (MODIFICADO FINAL)</t>
  </si>
  <si>
    <t>2024-FAISMUN-0108-1342-047 (MODIFICADO FINAL)</t>
  </si>
  <si>
    <t>0108</t>
  </si>
  <si>
    <t>PAVTERR SA DE CV</t>
  </si>
  <si>
    <t>FAISMUN-0108-2024</t>
  </si>
  <si>
    <t>2024-FAISMUN-0109-1340-048 (MODIFICADO FINAL)</t>
  </si>
  <si>
    <t xml:space="preserve">2024-FAISMUN-0113-08303-051 (MODIFICADO FINAL) </t>
  </si>
  <si>
    <t>2024-FAISMUN-0114-011102-052 (MODIFICADO FINAL)</t>
  </si>
  <si>
    <t>2024-FAISMUN-0118-1340-054 (MODIFICADO FINAL)</t>
  </si>
  <si>
    <t>FAISMUN-0118-2024</t>
  </si>
  <si>
    <t>2024-FAISMUN-0119-1340-055 (MODIFICADO FINAL)</t>
  </si>
  <si>
    <t xml:space="preserve">FERELDI SA DE CV </t>
  </si>
  <si>
    <t>FAISMUN-0119-2024</t>
  </si>
  <si>
    <t>2024-FAISMUN-0120-1340-056 (MODIFICADO FINAL)</t>
  </si>
  <si>
    <t>FAISMUN-0120-2024</t>
  </si>
  <si>
    <t>2024-FAISMUN-0121-1340-057 (MODIFICADO FINAL)</t>
  </si>
  <si>
    <t>25.02 CONSTRUCCIONES SA DE CV</t>
  </si>
  <si>
    <t>FAISMUN-0121-2024</t>
  </si>
  <si>
    <t>2024-FAISMUN-0122-0411102-058 (MODIFICADO FINAL)</t>
  </si>
  <si>
    <t>FAISMUN-0122-2024</t>
  </si>
  <si>
    <t>2024-FAISMUN-0123-0411104-059 (MODIFICADO FINAL)</t>
  </si>
  <si>
    <t>SALINAS LARUMBE DISEÑO Y CONSTRUCCION S DE R L DE CV</t>
  </si>
  <si>
    <t>FAISMUN-0123-2024</t>
  </si>
  <si>
    <t>2024-FAISMUN-0124-0411104-060 (MODIFICADO FINAL)</t>
  </si>
  <si>
    <t>FAISMUN-0124-2024</t>
  </si>
  <si>
    <t>2024-FAISMUN-0125-1342-061 (MODIFICADO FINAL)</t>
  </si>
  <si>
    <t>ODZ ARQUITECTURA Y CONSTRUCCION SA DE CV</t>
  </si>
  <si>
    <t>FAISMUN-0125-2024</t>
  </si>
  <si>
    <t>2024-PDM-0002-001-DM-06-001 MOD. FINAL</t>
  </si>
  <si>
    <t>2024-PDM-0004-004-DM-05-002 MOD. FINAL</t>
  </si>
  <si>
    <t>2024-PDM-0005-002-DM-06-003 MOD. FINAL</t>
  </si>
  <si>
    <t>2024-PDM-0006-002-DM-06-004 MOD.FINAL</t>
  </si>
  <si>
    <t>2024-PDM-0008-003-UR-01-001 MOD.FINAL</t>
  </si>
  <si>
    <t>2024-PDM-0009-004-UR-05-002 MOD. FINAL</t>
  </si>
  <si>
    <t>2024-PDM-0010-004-DM-06-005 MOD. FINAL</t>
  </si>
  <si>
    <t>2024-PDM-0011-004-DM-05-006 MOD. FINAL</t>
  </si>
  <si>
    <t>2024-PDM-0012-001-IE-03-001 MOD. FINAL</t>
  </si>
  <si>
    <t>2024-PDM-0013-004-DM-01-007 MOD. FINAL</t>
  </si>
  <si>
    <t>2024-PDM-0020-002-DM-05-008 MOD. FINAL</t>
  </si>
  <si>
    <t>2024-PDM-0026-001-UR-01-011 MOD. FINAL</t>
  </si>
  <si>
    <t>2024-PDM-0027-001-DM-05-009 MOD. FINAL</t>
  </si>
  <si>
    <t>2024-PDM-0030-001-UR-05-012 MOD. FINAL</t>
  </si>
  <si>
    <t>2024-PDM-0051-001-DM-05-010 MOD. FINAL</t>
  </si>
  <si>
    <t>2024-PDM-0065-001-DM-05-0011 MOD. FINAL</t>
  </si>
  <si>
    <t>2024-PDM-0081-001-ID-03-014 MOD. FINAL</t>
  </si>
  <si>
    <t>2024-PDM-0082-001-ID-03-015 MOD. FINAL</t>
  </si>
  <si>
    <t>2024-PDM-0092-001-UR-05-016 MOD. FINAL</t>
  </si>
  <si>
    <t>2024-PDM-0093-001-AD-01-001 MOD. FINAL</t>
  </si>
  <si>
    <t>2024-PDM-0094-001-S5-02-001 MOD. FINAL</t>
  </si>
  <si>
    <t>2024-PDM-0097-001-UR-05-017 MOD. FINAL</t>
  </si>
  <si>
    <t>2024-PDM-0103-001-ID-03-016 MOD. FINAL</t>
  </si>
  <si>
    <t>ALLPINO CONSTRUCCION Y DISEÑO SA DE CV</t>
  </si>
  <si>
    <t>DM-0103-2024</t>
  </si>
  <si>
    <t>2024-PDM-0110-001-UR-03-018 MOD. FINAL</t>
  </si>
  <si>
    <t>DM-0110-2024</t>
  </si>
  <si>
    <t>2024-PDM-0115-001-DM-06-014 MOD. FINAL</t>
  </si>
  <si>
    <t>DEMOLICIÓN Y CONSTRUCCIÓN DE BARDA FOVISSSTE OJO DE AGUA, AV. GRAL MARIANO ESCOBEDO, OJO DE AGUA FOVISSSTE 1A. SECC.</t>
  </si>
  <si>
    <t>DM-0115-2024</t>
  </si>
  <si>
    <t>2024-PDM-0126-002-ID-01-017 MOD. FINAL</t>
  </si>
  <si>
    <t>CONSTRUCCIÓN DE MALLA DE PROTECCIÓN DE CAMPO DE BEISBOL RODOLFO LANDEROS, PROL. AV. GOBERNANTES, ESQ. AV. RODOLFO LANDEROS GALLEGOS,COLINAS DE ORIENTE FRACC.</t>
  </si>
  <si>
    <t>GRUPO ROCA CONSTRUCCIONES SA DE CV</t>
  </si>
  <si>
    <t>DM-0126-2024</t>
  </si>
  <si>
    <t>2024-PDM-0127-001-ID-03-018 MOD. FINAL</t>
  </si>
  <si>
    <t>DESMONTAJE DE ETRUCTURA EN CANCHA PARQUE OJO DE AGUA, AV. AYUNTAMIENTO, ESQUINA CALLE LOS DÍAZ, OJO DE AGUA COL.</t>
  </si>
  <si>
    <t>MAQUINARIA Y CONSTRUCCIONES CAFA SA DE CV</t>
  </si>
  <si>
    <t>DM-0127-2024</t>
  </si>
  <si>
    <t>2024-PDM-PP-0036-001-ID-01-001 MOD. FINAL</t>
  </si>
  <si>
    <t>2024-PDM-PP-0037-001-ID-01-002 MOD. FINAL</t>
  </si>
  <si>
    <t>2024-PDM-PP-0040-001-ID-01-005 MOD. FINAL</t>
  </si>
  <si>
    <t>2024-PDM-PP-0044-001-UR-05-013 MOD. FINAL</t>
  </si>
  <si>
    <t>2024-PDM-PP-0045-001-ID-01-007 MOD. FINAL</t>
  </si>
  <si>
    <t>2024-PDM-PP-0047-001-ID-01-006 MOD. FINAL</t>
  </si>
  <si>
    <t>2024-PDM-PP-0053-001-ID-03-011 MOD.FINAL</t>
  </si>
  <si>
    <t>2024-FORTAMUNDF-0001-006-DM-06-001 MOD.FINAL</t>
  </si>
  <si>
    <t>2024-FORTAMUNDF-0022-006-DM-04-002 MOD. FINAL</t>
  </si>
  <si>
    <t>Recursos Navarro S.A. de C.V.</t>
  </si>
  <si>
    <t>M&amp;A Empresarial S.A. de C.V.</t>
  </si>
  <si>
    <t>2024-FORTAMUNDF-0117-003-DM-04-012 MOD. FINAL</t>
  </si>
  <si>
    <t>2024-FORTAMUNDF-0031-003-DM-04-008 MOD. III</t>
  </si>
  <si>
    <t xml:space="preserve">PROGRAMAS Y PROYECTOS  DE INVERSIÓN                              PERIODO DEL 01 DE OCTUBRE AL 31 DE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</si>
</sst>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000"/>
    <numFmt numFmtId="167" formatCode="#,##0_ ;\-#,##0\ "/>
    <numFmt numFmtId="168" formatCode="#,##0.00_ ;\-#,##0.00\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sz val="11"/>
      <color indexed="8"/>
      <name val="Calibri"/>
      <family val="2"/>
      <scheme val="min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Futura BdCn BT"/>
    </font>
    <font>
      <sz val="9"/>
      <name val="Futura Bk BT"/>
      <family val="2"/>
    </font>
    <font>
      <sz val="9"/>
      <name val="Arial"/>
      <family val="2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0" fontId="14" fillId="0" borderId="0" xfId="3" applyFont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/>
    <xf numFmtId="0" fontId="14" fillId="0" borderId="0" xfId="0" applyFont="1"/>
    <xf numFmtId="0" fontId="14" fillId="0" borderId="0" xfId="3" applyFont="1" applyAlignment="1">
      <alignment horizontal="center"/>
    </xf>
    <xf numFmtId="0" fontId="1" fillId="0" borderId="0" xfId="0" applyFont="1"/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/>
    <xf numFmtId="0" fontId="16" fillId="0" borderId="0" xfId="0" applyFont="1" applyBorder="1"/>
    <xf numFmtId="2" fontId="16" fillId="0" borderId="0" xfId="5" applyNumberFormat="1" applyFont="1" applyFill="1" applyBorder="1" applyAlignment="1">
      <alignment vertical="center"/>
    </xf>
    <xf numFmtId="0" fontId="16" fillId="0" borderId="0" xfId="3" applyFont="1" applyAlignment="1">
      <alignment horizontal="center"/>
    </xf>
    <xf numFmtId="3" fontId="16" fillId="0" borderId="0" xfId="3" applyNumberFormat="1" applyFont="1" applyFill="1"/>
    <xf numFmtId="3" fontId="16" fillId="0" borderId="0" xfId="3" applyNumberFormat="1" applyFont="1"/>
    <xf numFmtId="0" fontId="16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0" fontId="16" fillId="0" borderId="0" xfId="3" applyFont="1" applyFill="1"/>
    <xf numFmtId="43" fontId="16" fillId="0" borderId="0" xfId="6" applyFont="1"/>
    <xf numFmtId="0" fontId="18" fillId="0" borderId="0" xfId="3" applyFont="1"/>
    <xf numFmtId="3" fontId="1" fillId="0" borderId="0" xfId="0" applyNumberFormat="1" applyFont="1"/>
    <xf numFmtId="43" fontId="0" fillId="0" borderId="0" xfId="1" applyFont="1" applyFill="1"/>
    <xf numFmtId="0" fontId="6" fillId="0" borderId="4" xfId="0" applyFont="1" applyFill="1" applyBorder="1" applyAlignment="1">
      <alignment horizontal="justify" vertical="center" wrapText="1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6" fillId="0" borderId="2" xfId="0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22" fillId="3" borderId="17" xfId="3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24" fillId="5" borderId="15" xfId="3" applyFont="1" applyFill="1" applyBorder="1" applyAlignment="1">
      <alignment horizontal="center" vertical="center" wrapText="1"/>
    </xf>
    <xf numFmtId="0" fontId="24" fillId="5" borderId="17" xfId="3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3" fontId="26" fillId="7" borderId="12" xfId="0" applyNumberFormat="1" applyFont="1" applyFill="1" applyBorder="1" applyAlignment="1">
      <alignment horizontal="center" vertical="center"/>
    </xf>
    <xf numFmtId="3" fontId="26" fillId="7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0" fillId="0" borderId="0" xfId="0" applyFont="1"/>
    <xf numFmtId="0" fontId="10" fillId="0" borderId="0" xfId="0" applyFont="1" applyAlignment="1">
      <alignment horizontal="center"/>
    </xf>
    <xf numFmtId="10" fontId="12" fillId="0" borderId="0" xfId="9" applyNumberFormat="1" applyFont="1" applyFill="1" applyBorder="1" applyAlignment="1">
      <alignment vertical="center"/>
    </xf>
    <xf numFmtId="43" fontId="12" fillId="0" borderId="0" xfId="9" applyNumberFormat="1" applyFont="1" applyFill="1" applyBorder="1" applyAlignment="1">
      <alignment vertical="center"/>
    </xf>
    <xf numFmtId="43" fontId="12" fillId="0" borderId="0" xfId="5" applyNumberFormat="1" applyFont="1" applyFill="1" applyBorder="1" applyAlignment="1">
      <alignment horizontal="center" vertical="center" wrapText="1"/>
    </xf>
    <xf numFmtId="2" fontId="12" fillId="0" borderId="0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29" fillId="0" borderId="0" xfId="1" applyNumberFormat="1" applyFont="1" applyFill="1" applyBorder="1" applyAlignment="1">
      <alignment vertical="center"/>
    </xf>
    <xf numFmtId="0" fontId="29" fillId="0" borderId="0" xfId="3" applyFont="1" applyAlignment="1">
      <alignment horizontal="left"/>
    </xf>
    <xf numFmtId="4" fontId="11" fillId="0" borderId="0" xfId="0" applyNumberFormat="1" applyFont="1"/>
    <xf numFmtId="2" fontId="11" fillId="0" borderId="0" xfId="0" applyNumberFormat="1" applyFont="1"/>
    <xf numFmtId="49" fontId="6" fillId="0" borderId="2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0" applyNumberFormat="1"/>
    <xf numFmtId="0" fontId="6" fillId="4" borderId="2" xfId="5" applyNumberFormat="1" applyFont="1" applyFill="1" applyBorder="1" applyAlignment="1">
      <alignment horizontal="center" vertical="center"/>
    </xf>
    <xf numFmtId="167" fontId="29" fillId="0" borderId="0" xfId="1" applyNumberFormat="1" applyFont="1" applyFill="1" applyBorder="1" applyAlignment="1">
      <alignment vertical="center"/>
    </xf>
    <xf numFmtId="164" fontId="12" fillId="0" borderId="0" xfId="9" applyNumberFormat="1" applyFont="1" applyFill="1" applyBorder="1" applyAlignment="1">
      <alignment vertical="center"/>
    </xf>
    <xf numFmtId="164" fontId="0" fillId="0" borderId="0" xfId="0" applyNumberFormat="1" applyAlignment="1">
      <alignment wrapText="1"/>
    </xf>
    <xf numFmtId="9" fontId="6" fillId="0" borderId="4" xfId="5" applyFont="1" applyFill="1" applyBorder="1" applyAlignment="1">
      <alignment horizontal="center" vertical="center"/>
    </xf>
    <xf numFmtId="164" fontId="0" fillId="0" borderId="0" xfId="0" applyNumberFormat="1"/>
    <xf numFmtId="0" fontId="6" fillId="0" borderId="23" xfId="3" applyFont="1" applyBorder="1" applyAlignment="1">
      <alignment horizontal="center" vertical="center"/>
    </xf>
    <xf numFmtId="49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justify" vertical="center" wrapText="1"/>
    </xf>
    <xf numFmtId="9" fontId="6" fillId="0" borderId="23" xfId="11" applyFont="1" applyBorder="1" applyAlignment="1">
      <alignment horizontal="center" vertical="center"/>
    </xf>
    <xf numFmtId="9" fontId="6" fillId="0" borderId="23" xfId="3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0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22" fillId="3" borderId="14" xfId="3" applyFont="1" applyFill="1" applyBorder="1" applyAlignment="1">
      <alignment horizontal="center" vertical="center" wrapText="1"/>
    </xf>
    <xf numFmtId="0" fontId="17" fillId="3" borderId="31" xfId="3" applyFont="1" applyFill="1" applyBorder="1" applyAlignment="1">
      <alignment horizontal="center" vertical="center"/>
    </xf>
    <xf numFmtId="3" fontId="8" fillId="6" borderId="32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6" fillId="4" borderId="0" xfId="3" applyFont="1" applyFill="1"/>
    <xf numFmtId="43" fontId="16" fillId="4" borderId="0" xfId="6" applyFont="1" applyFill="1"/>
    <xf numFmtId="0" fontId="18" fillId="4" borderId="0" xfId="3" applyFont="1" applyFill="1"/>
    <xf numFmtId="165" fontId="0" fillId="0" borderId="0" xfId="0" applyNumberFormat="1"/>
    <xf numFmtId="166" fontId="6" fillId="0" borderId="8" xfId="0" applyNumberFormat="1" applyFont="1" applyFill="1" applyBorder="1" applyAlignment="1">
      <alignment horizontal="center" vertical="center"/>
    </xf>
    <xf numFmtId="3" fontId="20" fillId="4" borderId="8" xfId="4" applyNumberFormat="1" applyFont="1" applyFill="1" applyBorder="1" applyAlignment="1">
      <alignment vertical="center"/>
    </xf>
    <xf numFmtId="4" fontId="6" fillId="4" borderId="8" xfId="4" applyNumberFormat="1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28" fillId="3" borderId="31" xfId="3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49" fontId="6" fillId="4" borderId="34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justify" vertical="center" wrapText="1"/>
    </xf>
    <xf numFmtId="167" fontId="20" fillId="0" borderId="34" xfId="1" applyNumberFormat="1" applyFont="1" applyFill="1" applyBorder="1" applyAlignment="1">
      <alignment vertical="center"/>
    </xf>
    <xf numFmtId="9" fontId="6" fillId="0" borderId="34" xfId="11" applyFont="1" applyBorder="1" applyAlignment="1">
      <alignment horizontal="center" vertical="center"/>
    </xf>
    <xf numFmtId="9" fontId="6" fillId="0" borderId="34" xfId="3" applyNumberFormat="1" applyFont="1" applyBorder="1" applyAlignment="1">
      <alignment horizontal="center" vertical="center"/>
    </xf>
    <xf numFmtId="14" fontId="6" fillId="0" borderId="23" xfId="3" applyNumberFormat="1" applyFont="1" applyBorder="1" applyAlignment="1">
      <alignment horizontal="center" vertical="center"/>
    </xf>
    <xf numFmtId="166" fontId="6" fillId="0" borderId="23" xfId="3" applyNumberFormat="1" applyFont="1" applyBorder="1" applyAlignment="1">
      <alignment horizontal="center" vertical="center"/>
    </xf>
    <xf numFmtId="0" fontId="30" fillId="0" borderId="0" xfId="0" applyFont="1"/>
    <xf numFmtId="0" fontId="2" fillId="0" borderId="0" xfId="0" applyFont="1"/>
    <xf numFmtId="0" fontId="6" fillId="0" borderId="20" xfId="0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0" fillId="4" borderId="10" xfId="4" applyNumberFormat="1" applyFont="1" applyFill="1" applyBorder="1" applyAlignment="1">
      <alignment vertical="center"/>
    </xf>
    <xf numFmtId="4" fontId="6" fillId="4" borderId="10" xfId="4" applyNumberFormat="1" applyFont="1" applyFill="1" applyBorder="1" applyAlignment="1">
      <alignment horizontal="center" vertical="center"/>
    </xf>
    <xf numFmtId="9" fontId="6" fillId="0" borderId="10" xfId="5" applyFont="1" applyFill="1" applyBorder="1" applyAlignment="1">
      <alignment horizontal="center" vertical="center"/>
    </xf>
    <xf numFmtId="10" fontId="6" fillId="4" borderId="10" xfId="5" applyNumberFormat="1" applyFont="1" applyFill="1" applyBorder="1" applyAlignment="1">
      <alignment horizontal="center" vertical="center"/>
    </xf>
    <xf numFmtId="0" fontId="6" fillId="4" borderId="10" xfId="5" applyNumberFormat="1" applyFont="1" applyFill="1" applyBorder="1" applyAlignment="1">
      <alignment horizontal="center" vertical="center"/>
    </xf>
    <xf numFmtId="3" fontId="6" fillId="0" borderId="10" xfId="5" applyNumberFormat="1" applyFont="1" applyFill="1" applyBorder="1" applyAlignment="1">
      <alignment horizontal="center" vertical="center"/>
    </xf>
    <xf numFmtId="3" fontId="6" fillId="0" borderId="10" xfId="3" applyNumberFormat="1" applyFont="1" applyFill="1" applyBorder="1" applyAlignment="1">
      <alignment horizontal="center" vertical="center" wrapText="1"/>
    </xf>
    <xf numFmtId="49" fontId="6" fillId="0" borderId="10" xfId="3" applyNumberFormat="1" applyFont="1" applyFill="1" applyBorder="1" applyAlignment="1">
      <alignment horizontal="center" vertical="center" wrapText="1"/>
    </xf>
    <xf numFmtId="49" fontId="6" fillId="0" borderId="36" xfId="3" applyNumberFormat="1" applyFont="1" applyFill="1" applyBorder="1" applyAlignment="1">
      <alignment horizontal="center" vertical="center" wrapText="1"/>
    </xf>
    <xf numFmtId="3" fontId="20" fillId="0" borderId="2" xfId="1" applyNumberFormat="1" applyFont="1" applyFill="1" applyBorder="1" applyAlignment="1">
      <alignment vertical="center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3" fontId="6" fillId="0" borderId="23" xfId="3" applyNumberFormat="1" applyFont="1" applyBorder="1" applyAlignment="1">
      <alignment horizontal="center" vertical="center"/>
    </xf>
    <xf numFmtId="0" fontId="9" fillId="3" borderId="17" xfId="3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justify" vertical="center"/>
    </xf>
    <xf numFmtId="3" fontId="20" fillId="0" borderId="8" xfId="4" applyNumberFormat="1" applyFont="1" applyFill="1" applyBorder="1" applyAlignment="1">
      <alignment vertical="center"/>
    </xf>
    <xf numFmtId="9" fontId="6" fillId="4" borderId="8" xfId="5" applyFont="1" applyFill="1" applyBorder="1" applyAlignment="1">
      <alignment horizontal="center" vertical="center"/>
    </xf>
    <xf numFmtId="0" fontId="12" fillId="4" borderId="8" xfId="5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3" fontId="8" fillId="6" borderId="38" xfId="4" applyNumberFormat="1" applyFont="1" applyFill="1" applyBorder="1" applyAlignment="1">
      <alignment vertical="center"/>
    </xf>
    <xf numFmtId="43" fontId="16" fillId="0" borderId="0" xfId="1" applyFont="1" applyFill="1"/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166" fontId="6" fillId="0" borderId="40" xfId="0" applyNumberFormat="1" applyFont="1" applyFill="1" applyBorder="1" applyAlignment="1">
      <alignment horizontal="center" vertical="center"/>
    </xf>
    <xf numFmtId="0" fontId="6" fillId="4" borderId="40" xfId="7" applyFont="1" applyFill="1" applyBorder="1" applyAlignment="1">
      <alignment horizontal="justify" vertical="center" wrapText="1"/>
    </xf>
    <xf numFmtId="2" fontId="6" fillId="0" borderId="40" xfId="5" applyNumberFormat="1" applyFont="1" applyFill="1" applyBorder="1" applyAlignment="1">
      <alignment horizontal="center" vertical="center"/>
    </xf>
    <xf numFmtId="9" fontId="6" fillId="0" borderId="40" xfId="11" applyFont="1" applyBorder="1" applyAlignment="1">
      <alignment horizontal="center" vertical="center"/>
    </xf>
    <xf numFmtId="10" fontId="6" fillId="0" borderId="40" xfId="5" applyNumberFormat="1" applyFont="1" applyFill="1" applyBorder="1" applyAlignment="1">
      <alignment horizontal="center" vertical="center"/>
    </xf>
    <xf numFmtId="1" fontId="6" fillId="0" borderId="40" xfId="5" applyNumberFormat="1" applyFont="1" applyFill="1" applyBorder="1" applyAlignment="1">
      <alignment horizontal="center" vertical="center"/>
    </xf>
    <xf numFmtId="3" fontId="6" fillId="0" borderId="40" xfId="5" applyNumberFormat="1" applyFont="1" applyFill="1" applyBorder="1" applyAlignment="1">
      <alignment horizontal="center" vertical="center"/>
    </xf>
    <xf numFmtId="3" fontId="6" fillId="0" borderId="40" xfId="3" applyNumberFormat="1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166" fontId="6" fillId="0" borderId="23" xfId="0" applyNumberFormat="1" applyFont="1" applyFill="1" applyBorder="1" applyAlignment="1">
      <alignment horizontal="center" vertical="center"/>
    </xf>
    <xf numFmtId="0" fontId="6" fillId="4" borderId="23" xfId="7" applyFont="1" applyFill="1" applyBorder="1" applyAlignment="1">
      <alignment horizontal="justify" vertical="center" wrapText="1"/>
    </xf>
    <xf numFmtId="2" fontId="6" fillId="0" borderId="23" xfId="5" applyNumberFormat="1" applyFont="1" applyFill="1" applyBorder="1" applyAlignment="1">
      <alignment horizontal="center" vertical="center"/>
    </xf>
    <xf numFmtId="10" fontId="6" fillId="0" borderId="23" xfId="5" applyNumberFormat="1" applyFont="1" applyFill="1" applyBorder="1" applyAlignment="1">
      <alignment horizontal="center" vertical="center"/>
    </xf>
    <xf numFmtId="1" fontId="6" fillId="0" borderId="23" xfId="5" applyNumberFormat="1" applyFont="1" applyFill="1" applyBorder="1" applyAlignment="1">
      <alignment horizontal="center" vertical="center"/>
    </xf>
    <xf numFmtId="3" fontId="6" fillId="0" borderId="23" xfId="5" applyNumberFormat="1" applyFont="1" applyFill="1" applyBorder="1" applyAlignment="1">
      <alignment horizontal="center" vertical="center"/>
    </xf>
    <xf numFmtId="3" fontId="6" fillId="0" borderId="23" xfId="3" applyNumberFormat="1" applyFont="1" applyFill="1" applyBorder="1" applyAlignment="1">
      <alignment horizontal="center" vertical="center" wrapText="1"/>
    </xf>
    <xf numFmtId="0" fontId="6" fillId="0" borderId="23" xfId="3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43" fontId="6" fillId="0" borderId="23" xfId="1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horizontal="center" vertical="center"/>
    </xf>
    <xf numFmtId="0" fontId="6" fillId="4" borderId="44" xfId="7" applyFont="1" applyFill="1" applyBorder="1" applyAlignment="1">
      <alignment horizontal="justify" vertical="center" wrapText="1"/>
    </xf>
    <xf numFmtId="2" fontId="6" fillId="0" borderId="44" xfId="5" applyNumberFormat="1" applyFont="1" applyFill="1" applyBorder="1" applyAlignment="1">
      <alignment horizontal="center" vertical="center"/>
    </xf>
    <xf numFmtId="10" fontId="6" fillId="0" borderId="44" xfId="5" applyNumberFormat="1" applyFont="1" applyFill="1" applyBorder="1" applyAlignment="1">
      <alignment horizontal="center" vertical="center"/>
    </xf>
    <xf numFmtId="1" fontId="6" fillId="0" borderId="44" xfId="5" applyNumberFormat="1" applyFont="1" applyFill="1" applyBorder="1" applyAlignment="1">
      <alignment horizontal="center" vertical="center"/>
    </xf>
    <xf numFmtId="3" fontId="6" fillId="0" borderId="44" xfId="5" applyNumberFormat="1" applyFont="1" applyFill="1" applyBorder="1" applyAlignment="1">
      <alignment horizontal="center" vertical="center"/>
    </xf>
    <xf numFmtId="3" fontId="6" fillId="0" borderId="44" xfId="3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166" fontId="6" fillId="0" borderId="34" xfId="0" applyNumberFormat="1" applyFont="1" applyFill="1" applyBorder="1" applyAlignment="1">
      <alignment horizontal="center" vertical="center"/>
    </xf>
    <xf numFmtId="0" fontId="6" fillId="4" borderId="34" xfId="7" applyFont="1" applyFill="1" applyBorder="1" applyAlignment="1">
      <alignment horizontal="justify" vertical="center" wrapText="1"/>
    </xf>
    <xf numFmtId="2" fontId="6" fillId="0" borderId="34" xfId="5" applyNumberFormat="1" applyFont="1" applyFill="1" applyBorder="1" applyAlignment="1">
      <alignment horizontal="center" vertical="center"/>
    </xf>
    <xf numFmtId="10" fontId="6" fillId="0" borderId="34" xfId="5" applyNumberFormat="1" applyFont="1" applyFill="1" applyBorder="1" applyAlignment="1">
      <alignment horizontal="center" vertical="center"/>
    </xf>
    <xf numFmtId="1" fontId="6" fillId="0" borderId="34" xfId="5" applyNumberFormat="1" applyFont="1" applyFill="1" applyBorder="1" applyAlignment="1">
      <alignment horizontal="center" vertical="center"/>
    </xf>
    <xf numFmtId="3" fontId="6" fillId="0" borderId="34" xfId="5" applyNumberFormat="1" applyFont="1" applyFill="1" applyBorder="1" applyAlignment="1">
      <alignment horizontal="center" vertical="center"/>
    </xf>
    <xf numFmtId="3" fontId="6" fillId="0" borderId="34" xfId="3" applyNumberFormat="1" applyFont="1" applyFill="1" applyBorder="1" applyAlignment="1">
      <alignment horizontal="center" vertical="center" wrapText="1"/>
    </xf>
    <xf numFmtId="0" fontId="6" fillId="0" borderId="34" xfId="3" applyFont="1" applyFill="1" applyBorder="1" applyAlignment="1">
      <alignment horizontal="center" vertical="center" wrapText="1"/>
    </xf>
    <xf numFmtId="0" fontId="6" fillId="0" borderId="35" xfId="3" applyFont="1" applyFill="1" applyBorder="1" applyAlignment="1">
      <alignment horizontal="center" vertical="center" wrapText="1"/>
    </xf>
    <xf numFmtId="164" fontId="20" fillId="0" borderId="23" xfId="1" applyNumberFormat="1" applyFont="1" applyFill="1" applyBorder="1" applyAlignment="1">
      <alignment vertical="center"/>
    </xf>
    <xf numFmtId="164" fontId="20" fillId="0" borderId="44" xfId="1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 wrapText="1" shrinkToFit="1"/>
    </xf>
    <xf numFmtId="164" fontId="5" fillId="0" borderId="0" xfId="0" applyNumberFormat="1" applyFont="1"/>
    <xf numFmtId="3" fontId="8" fillId="6" borderId="45" xfId="4" applyNumberFormat="1" applyFont="1" applyFill="1" applyBorder="1" applyAlignment="1">
      <alignment vertical="center"/>
    </xf>
    <xf numFmtId="3" fontId="5" fillId="0" borderId="0" xfId="0" applyNumberFormat="1" applyFont="1"/>
    <xf numFmtId="0" fontId="35" fillId="4" borderId="22" xfId="3" applyFont="1" applyFill="1" applyBorder="1" applyAlignment="1">
      <alignment horizontal="center" vertical="center" wrapText="1"/>
    </xf>
    <xf numFmtId="0" fontId="35" fillId="4" borderId="4" xfId="3" applyFont="1" applyFill="1" applyBorder="1" applyAlignment="1">
      <alignment horizontal="center" vertical="center" wrapText="1"/>
    </xf>
    <xf numFmtId="0" fontId="32" fillId="4" borderId="4" xfId="3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5" fillId="4" borderId="2" xfId="3" applyFont="1" applyFill="1" applyBorder="1" applyAlignment="1">
      <alignment horizontal="center" vertical="center" wrapText="1"/>
    </xf>
    <xf numFmtId="0" fontId="35" fillId="4" borderId="46" xfId="3" applyFont="1" applyFill="1" applyBorder="1" applyAlignment="1">
      <alignment horizontal="center" vertical="center" wrapText="1"/>
    </xf>
    <xf numFmtId="0" fontId="32" fillId="4" borderId="49" xfId="3" applyFont="1" applyFill="1" applyBorder="1" applyAlignment="1">
      <alignment horizontal="center" vertical="center" wrapText="1"/>
    </xf>
    <xf numFmtId="9" fontId="6" fillId="0" borderId="46" xfId="5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 wrapText="1"/>
    </xf>
    <xf numFmtId="0" fontId="32" fillId="4" borderId="46" xfId="0" applyFont="1" applyFill="1" applyBorder="1" applyAlignment="1">
      <alignment horizontal="center" vertical="center" wrapText="1"/>
    </xf>
    <xf numFmtId="4" fontId="20" fillId="4" borderId="10" xfId="4" applyNumberFormat="1" applyFont="1" applyFill="1" applyBorder="1" applyAlignment="1">
      <alignment horizontal="center" vertical="center"/>
    </xf>
    <xf numFmtId="9" fontId="20" fillId="0" borderId="10" xfId="5" applyFont="1" applyFill="1" applyBorder="1" applyAlignment="1">
      <alignment horizontal="center" vertical="center"/>
    </xf>
    <xf numFmtId="10" fontId="20" fillId="4" borderId="10" xfId="5" applyNumberFormat="1" applyFont="1" applyFill="1" applyBorder="1" applyAlignment="1">
      <alignment horizontal="center" vertical="center"/>
    </xf>
    <xf numFmtId="0" fontId="20" fillId="4" borderId="10" xfId="5" applyNumberFormat="1" applyFont="1" applyFill="1" applyBorder="1" applyAlignment="1">
      <alignment horizontal="center" vertical="center"/>
    </xf>
    <xf numFmtId="3" fontId="20" fillId="0" borderId="10" xfId="5" applyNumberFormat="1" applyFont="1" applyFill="1" applyBorder="1" applyAlignment="1">
      <alignment horizontal="center" vertical="center"/>
    </xf>
    <xf numFmtId="3" fontId="20" fillId="0" borderId="10" xfId="3" applyNumberFormat="1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3" fontId="20" fillId="0" borderId="10" xfId="4" applyNumberFormat="1" applyFont="1" applyFill="1" applyBorder="1" applyAlignment="1">
      <alignment vertical="center"/>
    </xf>
    <xf numFmtId="4" fontId="20" fillId="0" borderId="10" xfId="4" applyNumberFormat="1" applyFont="1" applyFill="1" applyBorder="1" applyAlignment="1">
      <alignment horizontal="center" vertical="center"/>
    </xf>
    <xf numFmtId="10" fontId="20" fillId="0" borderId="10" xfId="5" applyNumberFormat="1" applyFont="1" applyFill="1" applyBorder="1" applyAlignment="1">
      <alignment horizontal="center" vertical="center"/>
    </xf>
    <xf numFmtId="0" fontId="20" fillId="0" borderId="10" xfId="5" applyNumberFormat="1" applyFont="1" applyFill="1" applyBorder="1" applyAlignment="1">
      <alignment horizontal="center" vertical="center"/>
    </xf>
    <xf numFmtId="0" fontId="6" fillId="0" borderId="23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/>
    </xf>
    <xf numFmtId="0" fontId="36" fillId="0" borderId="23" xfId="3" applyFont="1" applyBorder="1" applyAlignment="1">
      <alignment horizontal="center" vertical="center" wrapText="1"/>
    </xf>
    <xf numFmtId="43" fontId="6" fillId="0" borderId="23" xfId="2" applyNumberFormat="1" applyFont="1" applyBorder="1" applyAlignment="1">
      <alignment horizontal="center" vertical="center"/>
    </xf>
    <xf numFmtId="2" fontId="6" fillId="0" borderId="23" xfId="3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wrapText="1"/>
    </xf>
    <xf numFmtId="41" fontId="0" fillId="0" borderId="0" xfId="0" applyNumberFormat="1" applyAlignment="1">
      <alignment wrapText="1"/>
    </xf>
    <xf numFmtId="164" fontId="14" fillId="0" borderId="0" xfId="3" applyNumberFormat="1" applyFont="1" applyAlignment="1">
      <alignment vertical="center"/>
    </xf>
    <xf numFmtId="165" fontId="0" fillId="0" borderId="0" xfId="0" applyNumberFormat="1" applyFont="1"/>
    <xf numFmtId="14" fontId="32" fillId="0" borderId="51" xfId="3" applyNumberFormat="1" applyFont="1" applyFill="1" applyBorder="1" applyAlignment="1">
      <alignment horizontal="center" vertical="center" wrapText="1"/>
    </xf>
    <xf numFmtId="0" fontId="32" fillId="0" borderId="39" xfId="3" applyFont="1" applyFill="1" applyBorder="1" applyAlignment="1">
      <alignment horizontal="center" vertical="center" wrapText="1"/>
    </xf>
    <xf numFmtId="14" fontId="32" fillId="0" borderId="52" xfId="3" applyNumberFormat="1" applyFont="1" applyFill="1" applyBorder="1" applyAlignment="1">
      <alignment horizontal="center" vertical="center" wrapText="1"/>
    </xf>
    <xf numFmtId="0" fontId="32" fillId="0" borderId="42" xfId="3" applyFont="1" applyFill="1" applyBorder="1" applyAlignment="1">
      <alignment horizontal="center" vertical="center" wrapText="1"/>
    </xf>
    <xf numFmtId="14" fontId="32" fillId="0" borderId="53" xfId="3" applyNumberFormat="1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14" fontId="32" fillId="0" borderId="54" xfId="3" applyNumberFormat="1" applyFont="1" applyFill="1" applyBorder="1" applyAlignment="1">
      <alignment horizontal="center" vertical="center" wrapText="1"/>
    </xf>
    <xf numFmtId="0" fontId="32" fillId="0" borderId="33" xfId="3" applyFont="1" applyFill="1" applyBorder="1" applyAlignment="1">
      <alignment horizontal="center" vertical="center" wrapText="1"/>
    </xf>
    <xf numFmtId="165" fontId="11" fillId="0" borderId="0" xfId="0" applyNumberFormat="1" applyFont="1"/>
    <xf numFmtId="4" fontId="30" fillId="0" borderId="0" xfId="2" applyNumberFormat="1" applyFont="1" applyFill="1" applyBorder="1" applyAlignment="1"/>
    <xf numFmtId="165" fontId="30" fillId="0" borderId="0" xfId="0" applyNumberFormat="1" applyFont="1"/>
    <xf numFmtId="164" fontId="20" fillId="0" borderId="40" xfId="1" applyNumberFormat="1" applyFont="1" applyFill="1" applyBorder="1" applyAlignment="1">
      <alignment vertical="center"/>
    </xf>
    <xf numFmtId="164" fontId="20" fillId="0" borderId="34" xfId="1" applyNumberFormat="1" applyFont="1" applyFill="1" applyBorder="1" applyAlignment="1">
      <alignment vertical="center"/>
    </xf>
    <xf numFmtId="14" fontId="6" fillId="0" borderId="44" xfId="3" applyNumberFormat="1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 wrapText="1"/>
    </xf>
    <xf numFmtId="166" fontId="6" fillId="0" borderId="44" xfId="3" applyNumberFormat="1" applyFont="1" applyBorder="1" applyAlignment="1">
      <alignment horizontal="center" vertical="center"/>
    </xf>
    <xf numFmtId="49" fontId="6" fillId="4" borderId="44" xfId="0" applyNumberFormat="1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justify" vertical="center" wrapText="1"/>
    </xf>
    <xf numFmtId="2" fontId="6" fillId="0" borderId="44" xfId="3" applyNumberFormat="1" applyFont="1" applyBorder="1" applyAlignment="1">
      <alignment horizontal="center" vertical="center" wrapText="1"/>
    </xf>
    <xf numFmtId="9" fontId="6" fillId="0" borderId="44" xfId="11" applyFont="1" applyBorder="1" applyAlignment="1">
      <alignment horizontal="center" vertical="center"/>
    </xf>
    <xf numFmtId="9" fontId="6" fillId="0" borderId="44" xfId="3" applyNumberFormat="1" applyFont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43" fontId="6" fillId="0" borderId="44" xfId="2" applyNumberFormat="1" applyFont="1" applyBorder="1" applyAlignment="1">
      <alignment horizontal="center" vertical="center"/>
    </xf>
    <xf numFmtId="3" fontId="6" fillId="0" borderId="44" xfId="3" applyNumberFormat="1" applyFont="1" applyBorder="1" applyAlignment="1">
      <alignment horizontal="center" vertical="center"/>
    </xf>
    <xf numFmtId="41" fontId="5" fillId="0" borderId="0" xfId="2" applyNumberFormat="1" applyFont="1" applyBorder="1" applyAlignment="1"/>
    <xf numFmtId="3" fontId="6" fillId="0" borderId="46" xfId="5" applyNumberFormat="1" applyFont="1" applyFill="1" applyBorder="1" applyAlignment="1">
      <alignment horizontal="center" vertical="center"/>
    </xf>
    <xf numFmtId="3" fontId="6" fillId="0" borderId="46" xfId="3" applyNumberFormat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15" fontId="6" fillId="0" borderId="49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166" fontId="6" fillId="0" borderId="49" xfId="0" applyNumberFormat="1" applyFont="1" applyFill="1" applyBorder="1" applyAlignment="1">
      <alignment horizontal="center" vertical="center"/>
    </xf>
    <xf numFmtId="4" fontId="6" fillId="0" borderId="49" xfId="4" applyNumberFormat="1" applyFont="1" applyFill="1" applyBorder="1" applyAlignment="1">
      <alignment horizontal="center" vertical="center"/>
    </xf>
    <xf numFmtId="9" fontId="6" fillId="0" borderId="49" xfId="5" applyFont="1" applyFill="1" applyBorder="1" applyAlignment="1">
      <alignment horizontal="center" vertical="center"/>
    </xf>
    <xf numFmtId="10" fontId="6" fillId="0" borderId="49" xfId="5" applyNumberFormat="1" applyFont="1" applyFill="1" applyBorder="1" applyAlignment="1">
      <alignment horizontal="center" vertical="center"/>
    </xf>
    <xf numFmtId="0" fontId="6" fillId="0" borderId="49" xfId="5" applyNumberFormat="1" applyFont="1" applyFill="1" applyBorder="1" applyAlignment="1">
      <alignment horizontal="center" vertical="center"/>
    </xf>
    <xf numFmtId="49" fontId="6" fillId="0" borderId="49" xfId="3" applyNumberFormat="1" applyFont="1" applyFill="1" applyBorder="1" applyAlignment="1">
      <alignment horizontal="center" vertical="center" wrapText="1"/>
    </xf>
    <xf numFmtId="0" fontId="6" fillId="0" borderId="49" xfId="3" applyFont="1" applyFill="1" applyBorder="1" applyAlignment="1">
      <alignment horizontal="center" vertical="center" wrapText="1"/>
    </xf>
    <xf numFmtId="0" fontId="6" fillId="0" borderId="5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9" fontId="6" fillId="4" borderId="2" xfId="5" applyFont="1" applyFill="1" applyBorder="1" applyAlignment="1">
      <alignment horizontal="center" vertical="center"/>
    </xf>
    <xf numFmtId="10" fontId="12" fillId="4" borderId="2" xfId="5" applyNumberFormat="1" applyFont="1" applyFill="1" applyBorder="1" applyAlignment="1">
      <alignment horizontal="center" vertical="center"/>
    </xf>
    <xf numFmtId="3" fontId="6" fillId="4" borderId="2" xfId="5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15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justify" vertical="center" wrapText="1"/>
    </xf>
    <xf numFmtId="9" fontId="6" fillId="4" borderId="10" xfId="5" applyFont="1" applyFill="1" applyBorder="1" applyAlignment="1">
      <alignment horizontal="center" vertical="center"/>
    </xf>
    <xf numFmtId="3" fontId="6" fillId="4" borderId="10" xfId="5" applyNumberFormat="1" applyFont="1" applyFill="1" applyBorder="1" applyAlignment="1">
      <alignment horizontal="center" vertical="center"/>
    </xf>
    <xf numFmtId="3" fontId="6" fillId="4" borderId="10" xfId="3" applyNumberFormat="1" applyFont="1" applyFill="1" applyBorder="1" applyAlignment="1">
      <alignment horizontal="center" vertical="center" wrapText="1"/>
    </xf>
    <xf numFmtId="49" fontId="6" fillId="4" borderId="10" xfId="3" applyNumberFormat="1" applyFont="1" applyFill="1" applyBorder="1" applyAlignment="1">
      <alignment horizontal="center" vertical="center" wrapText="1"/>
    </xf>
    <xf numFmtId="49" fontId="6" fillId="4" borderId="36" xfId="3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15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49" fontId="6" fillId="4" borderId="2" xfId="3" applyNumberFormat="1" applyFont="1" applyFill="1" applyBorder="1" applyAlignment="1">
      <alignment horizontal="center" vertical="center" wrapText="1"/>
    </xf>
    <xf numFmtId="49" fontId="6" fillId="4" borderId="6" xfId="3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164" fontId="20" fillId="4" borderId="8" xfId="4" applyNumberFormat="1" applyFont="1" applyFill="1" applyBorder="1" applyAlignment="1">
      <alignment vertical="center"/>
    </xf>
    <xf numFmtId="164" fontId="20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horizontal="right" vertical="center" wrapText="1"/>
    </xf>
    <xf numFmtId="10" fontId="6" fillId="4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9" fontId="6" fillId="0" borderId="40" xfId="5" applyFont="1" applyFill="1" applyBorder="1" applyAlignment="1">
      <alignment horizontal="center" vertical="center"/>
    </xf>
    <xf numFmtId="9" fontId="6" fillId="0" borderId="23" xfId="5" applyFont="1" applyFill="1" applyBorder="1" applyAlignment="1">
      <alignment horizontal="center" vertical="center"/>
    </xf>
    <xf numFmtId="9" fontId="6" fillId="0" borderId="34" xfId="5" applyFont="1" applyFill="1" applyBorder="1" applyAlignment="1">
      <alignment horizontal="center" vertical="center"/>
    </xf>
    <xf numFmtId="164" fontId="20" fillId="4" borderId="40" xfId="1" applyNumberFormat="1" applyFont="1" applyFill="1" applyBorder="1" applyAlignment="1">
      <alignment vertical="center"/>
    </xf>
    <xf numFmtId="164" fontId="20" fillId="4" borderId="44" xfId="1" applyNumberFormat="1" applyFont="1" applyFill="1" applyBorder="1" applyAlignment="1">
      <alignment vertical="center"/>
    </xf>
    <xf numFmtId="164" fontId="20" fillId="4" borderId="34" xfId="4" applyNumberFormat="1" applyFont="1" applyFill="1" applyBorder="1" applyAlignment="1">
      <alignment vertical="center"/>
    </xf>
    <xf numFmtId="164" fontId="20" fillId="4" borderId="23" xfId="4" applyNumberFormat="1" applyFont="1" applyFill="1" applyBorder="1" applyAlignment="1">
      <alignment vertical="center"/>
    </xf>
    <xf numFmtId="15" fontId="37" fillId="0" borderId="5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/>
    </xf>
    <xf numFmtId="10" fontId="12" fillId="4" borderId="10" xfId="5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justify" vertical="center" wrapText="1"/>
    </xf>
    <xf numFmtId="44" fontId="6" fillId="4" borderId="2" xfId="4" applyNumberFormat="1" applyFont="1" applyFill="1" applyBorder="1" applyAlignment="1">
      <alignment horizontal="center" vertical="center"/>
    </xf>
    <xf numFmtId="44" fontId="6" fillId="4" borderId="2" xfId="5" applyNumberFormat="1" applyFont="1" applyFill="1" applyBorder="1" applyAlignment="1">
      <alignment horizontal="center" vertical="center"/>
    </xf>
    <xf numFmtId="44" fontId="6" fillId="4" borderId="2" xfId="3" applyNumberFormat="1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3" fontId="20" fillId="0" borderId="8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165" fontId="0" fillId="0" borderId="0" xfId="0" applyNumberFormat="1" applyAlignment="1">
      <alignment wrapText="1"/>
    </xf>
    <xf numFmtId="0" fontId="6" fillId="0" borderId="23" xfId="11" applyNumberFormat="1" applyFont="1" applyBorder="1" applyAlignment="1">
      <alignment horizontal="center" vertical="center"/>
    </xf>
    <xf numFmtId="0" fontId="6" fillId="0" borderId="23" xfId="2" applyNumberFormat="1" applyFont="1" applyBorder="1" applyAlignment="1">
      <alignment horizontal="center" vertical="center"/>
    </xf>
    <xf numFmtId="0" fontId="6" fillId="0" borderId="44" xfId="11" applyNumberFormat="1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6" fillId="0" borderId="44" xfId="2" applyNumberFormat="1" applyFont="1" applyBorder="1" applyAlignment="1">
      <alignment horizontal="center" vertical="center"/>
    </xf>
    <xf numFmtId="41" fontId="20" fillId="0" borderId="34" xfId="1" applyNumberFormat="1" applyFont="1" applyFill="1" applyBorder="1" applyAlignment="1">
      <alignment vertical="center"/>
    </xf>
    <xf numFmtId="3" fontId="20" fillId="0" borderId="34" xfId="1" applyNumberFormat="1" applyFont="1" applyFill="1" applyBorder="1" applyAlignment="1">
      <alignment vertical="center"/>
    </xf>
    <xf numFmtId="2" fontId="6" fillId="0" borderId="34" xfId="3" applyNumberFormat="1" applyFont="1" applyBorder="1" applyAlignment="1">
      <alignment horizontal="center" vertical="center"/>
    </xf>
    <xf numFmtId="3" fontId="6" fillId="0" borderId="34" xfId="3" applyNumberFormat="1" applyFont="1" applyBorder="1" applyAlignment="1">
      <alignment horizontal="center" vertical="center"/>
    </xf>
    <xf numFmtId="41" fontId="29" fillId="3" borderId="32" xfId="1" applyNumberFormat="1" applyFont="1" applyFill="1" applyBorder="1" applyAlignment="1">
      <alignment vertical="center"/>
    </xf>
    <xf numFmtId="3" fontId="29" fillId="3" borderId="32" xfId="1" applyNumberFormat="1" applyFont="1" applyFill="1" applyBorder="1" applyAlignment="1">
      <alignment vertical="center"/>
    </xf>
    <xf numFmtId="4" fontId="12" fillId="0" borderId="0" xfId="9" applyNumberFormat="1" applyFont="1" applyFill="1" applyBorder="1" applyAlignment="1">
      <alignment vertical="center"/>
    </xf>
    <xf numFmtId="9" fontId="12" fillId="0" borderId="0" xfId="9" applyFont="1" applyFill="1" applyBorder="1" applyAlignment="1">
      <alignment vertical="center"/>
    </xf>
    <xf numFmtId="9" fontId="12" fillId="0" borderId="0" xfId="5" applyFont="1" applyFill="1" applyBorder="1" applyAlignment="1">
      <alignment horizontal="center" vertical="center" wrapText="1"/>
    </xf>
    <xf numFmtId="10" fontId="12" fillId="0" borderId="0" xfId="5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15" fontId="6" fillId="0" borderId="34" xfId="3" applyNumberFormat="1" applyFont="1" applyBorder="1" applyAlignment="1">
      <alignment horizontal="center" vertical="center"/>
    </xf>
    <xf numFmtId="4" fontId="6" fillId="0" borderId="34" xfId="3" applyNumberFormat="1" applyFont="1" applyBorder="1" applyAlignment="1">
      <alignment horizontal="center" vertical="center"/>
    </xf>
    <xf numFmtId="10" fontId="6" fillId="0" borderId="34" xfId="3" applyNumberFormat="1" applyFont="1" applyBorder="1" applyAlignment="1">
      <alignment horizontal="center" vertical="center"/>
    </xf>
    <xf numFmtId="3" fontId="20" fillId="0" borderId="49" xfId="4" applyNumberFormat="1" applyFont="1" applyFill="1" applyBorder="1" applyAlignment="1">
      <alignment vertical="center"/>
    </xf>
    <xf numFmtId="3" fontId="20" fillId="4" borderId="49" xfId="4" applyNumberFormat="1" applyFont="1" applyFill="1" applyBorder="1" applyAlignment="1">
      <alignment vertical="center"/>
    </xf>
    <xf numFmtId="3" fontId="20" fillId="0" borderId="2" xfId="4" applyNumberFormat="1" applyFont="1" applyFill="1" applyBorder="1" applyAlignment="1">
      <alignment vertical="center"/>
    </xf>
    <xf numFmtId="3" fontId="20" fillId="4" borderId="2" xfId="1" applyNumberFormat="1" applyFont="1" applyFill="1" applyBorder="1" applyAlignment="1">
      <alignment vertical="center"/>
    </xf>
    <xf numFmtId="3" fontId="20" fillId="4" borderId="2" xfId="4" applyNumberFormat="1" applyFont="1" applyFill="1" applyBorder="1" applyAlignment="1">
      <alignment vertical="center"/>
    </xf>
    <xf numFmtId="164" fontId="5" fillId="0" borderId="0" xfId="2" applyNumberFormat="1" applyFont="1" applyBorder="1" applyAlignment="1"/>
    <xf numFmtId="164" fontId="20" fillId="4" borderId="44" xfId="4" applyNumberFormat="1" applyFont="1" applyFill="1" applyBorder="1" applyAlignment="1">
      <alignment vertical="center"/>
    </xf>
    <xf numFmtId="9" fontId="6" fillId="0" borderId="44" xfId="5" applyFont="1" applyFill="1" applyBorder="1" applyAlignment="1">
      <alignment horizontal="center" vertical="center"/>
    </xf>
    <xf numFmtId="0" fontId="6" fillId="0" borderId="44" xfId="3" applyFont="1" applyFill="1" applyBorder="1" applyAlignment="1">
      <alignment horizontal="center" vertical="center" wrapText="1"/>
    </xf>
    <xf numFmtId="0" fontId="6" fillId="0" borderId="58" xfId="3" applyFont="1" applyFill="1" applyBorder="1" applyAlignment="1">
      <alignment horizontal="center" vertical="center" wrapText="1"/>
    </xf>
    <xf numFmtId="165" fontId="0" fillId="0" borderId="0" xfId="1" applyNumberFormat="1" applyFont="1"/>
    <xf numFmtId="165" fontId="30" fillId="0" borderId="0" xfId="2" applyNumberFormat="1" applyFont="1" applyBorder="1" applyAlignment="1"/>
    <xf numFmtId="0" fontId="9" fillId="3" borderId="17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167" fontId="20" fillId="0" borderId="23" xfId="1" applyNumberFormat="1" applyFont="1" applyFill="1" applyBorder="1" applyAlignment="1">
      <alignment vertical="center"/>
    </xf>
    <xf numFmtId="167" fontId="20" fillId="0" borderId="44" xfId="1" applyNumberFormat="1" applyFont="1" applyFill="1" applyBorder="1" applyAlignment="1">
      <alignment vertical="center"/>
    </xf>
    <xf numFmtId="168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0" fontId="12" fillId="0" borderId="41" xfId="0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" fontId="0" fillId="0" borderId="0" xfId="0" applyNumberFormat="1" applyAlignment="1">
      <alignment wrapText="1"/>
    </xf>
    <xf numFmtId="165" fontId="5" fillId="0" borderId="0" xfId="0" applyNumberFormat="1" applyFont="1" applyAlignment="1"/>
    <xf numFmtId="0" fontId="20" fillId="0" borderId="40" xfId="8" applyNumberFormat="1" applyFont="1" applyFill="1" applyBorder="1" applyAlignment="1">
      <alignment vertical="center"/>
    </xf>
    <xf numFmtId="0" fontId="20" fillId="0" borderId="50" xfId="8" applyNumberFormat="1" applyFont="1" applyFill="1" applyBorder="1" applyAlignment="1">
      <alignment vertical="center"/>
    </xf>
    <xf numFmtId="0" fontId="20" fillId="0" borderId="23" xfId="8" applyNumberFormat="1" applyFont="1" applyFill="1" applyBorder="1" applyAlignment="1">
      <alignment vertical="center"/>
    </xf>
    <xf numFmtId="0" fontId="20" fillId="0" borderId="44" xfId="8" applyNumberFormat="1" applyFont="1" applyFill="1" applyBorder="1" applyAlignment="1">
      <alignment vertical="center"/>
    </xf>
    <xf numFmtId="43" fontId="37" fillId="0" borderId="50" xfId="1" applyFont="1" applyFill="1" applyBorder="1" applyAlignment="1">
      <alignment horizontal="center" vertical="center" wrapText="1"/>
    </xf>
    <xf numFmtId="15" fontId="37" fillId="0" borderId="50" xfId="0" applyNumberFormat="1" applyFont="1" applyFill="1" applyBorder="1" applyAlignment="1">
      <alignment horizontal="center" wrapText="1"/>
    </xf>
    <xf numFmtId="0" fontId="20" fillId="0" borderId="46" xfId="1" applyNumberFormat="1" applyFont="1" applyFill="1" applyBorder="1" applyAlignment="1">
      <alignment vertical="center"/>
    </xf>
    <xf numFmtId="0" fontId="20" fillId="0" borderId="2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right" vertical="center" wrapText="1"/>
    </xf>
    <xf numFmtId="0" fontId="6" fillId="0" borderId="10" xfId="1" applyNumberFormat="1" applyFont="1" applyFill="1" applyBorder="1" applyAlignment="1">
      <alignment horizontal="right" vertical="center" wrapText="1"/>
    </xf>
    <xf numFmtId="0" fontId="6" fillId="4" borderId="10" xfId="1" applyNumberFormat="1" applyFont="1" applyFill="1" applyBorder="1" applyAlignment="1">
      <alignment horizontal="right" vertical="center" wrapText="1"/>
    </xf>
    <xf numFmtId="0" fontId="6" fillId="4" borderId="2" xfId="1" applyNumberFormat="1" applyFont="1" applyFill="1" applyBorder="1" applyAlignment="1">
      <alignment horizontal="right" vertical="center" wrapText="1"/>
    </xf>
    <xf numFmtId="0" fontId="20" fillId="0" borderId="10" xfId="1" applyNumberFormat="1" applyFont="1" applyFill="1" applyBorder="1" applyAlignment="1">
      <alignment vertical="center"/>
    </xf>
    <xf numFmtId="164" fontId="32" fillId="4" borderId="4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vertical="center"/>
    </xf>
    <xf numFmtId="164" fontId="32" fillId="4" borderId="49" xfId="1" applyNumberFormat="1" applyFont="1" applyFill="1" applyBorder="1" applyAlignment="1">
      <alignment horizontal="center" vertical="center" wrapText="1"/>
    </xf>
    <xf numFmtId="164" fontId="20" fillId="4" borderId="10" xfId="4" applyNumberFormat="1" applyFont="1" applyFill="1" applyBorder="1" applyAlignment="1">
      <alignment vertical="center"/>
    </xf>
    <xf numFmtId="0" fontId="20" fillId="0" borderId="10" xfId="1" applyNumberFormat="1" applyFont="1" applyFill="1" applyBorder="1" applyAlignment="1">
      <alignment horizontal="right" vertical="center" wrapText="1"/>
    </xf>
    <xf numFmtId="164" fontId="20" fillId="0" borderId="10" xfId="4" applyNumberFormat="1" applyFont="1" applyFill="1" applyBorder="1" applyAlignment="1">
      <alignment vertical="center"/>
    </xf>
    <xf numFmtId="0" fontId="20" fillId="0" borderId="40" xfId="1" applyNumberFormat="1" applyFont="1" applyFill="1" applyBorder="1" applyAlignment="1">
      <alignment vertical="center"/>
    </xf>
    <xf numFmtId="0" fontId="20" fillId="0" borderId="23" xfId="1" applyNumberFormat="1" applyFont="1" applyFill="1" applyBorder="1" applyAlignment="1">
      <alignment vertical="center"/>
    </xf>
    <xf numFmtId="0" fontId="20" fillId="0" borderId="44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17" fontId="15" fillId="0" borderId="11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5" xfId="2" applyNumberFormat="1" applyFont="1" applyFill="1" applyBorder="1" applyAlignment="1">
      <alignment horizontal="center"/>
    </xf>
    <xf numFmtId="165" fontId="5" fillId="0" borderId="57" xfId="2" applyNumberFormat="1" applyFont="1" applyFill="1" applyBorder="1" applyAlignment="1">
      <alignment horizontal="center"/>
    </xf>
    <xf numFmtId="165" fontId="5" fillId="0" borderId="26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7" xfId="2" applyNumberFormat="1" applyFont="1" applyFill="1" applyBorder="1" applyAlignment="1">
      <alignment horizontal="center"/>
    </xf>
    <xf numFmtId="165" fontId="5" fillId="0" borderId="47" xfId="2" applyNumberFormat="1" applyFont="1" applyFill="1" applyBorder="1" applyAlignment="1">
      <alignment horizontal="center"/>
    </xf>
    <xf numFmtId="165" fontId="5" fillId="0" borderId="28" xfId="2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29" xfId="2" applyNumberFormat="1" applyFont="1" applyFill="1" applyBorder="1" applyAlignment="1">
      <alignment horizontal="center"/>
    </xf>
    <xf numFmtId="165" fontId="5" fillId="0" borderId="48" xfId="2" applyNumberFormat="1" applyFont="1" applyFill="1" applyBorder="1" applyAlignment="1">
      <alignment horizontal="center"/>
    </xf>
    <xf numFmtId="165" fontId="5" fillId="0" borderId="30" xfId="2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22" fillId="3" borderId="15" xfId="3" applyFont="1" applyFill="1" applyBorder="1" applyAlignment="1">
      <alignment horizontal="center" vertical="center" wrapText="1"/>
    </xf>
    <xf numFmtId="0" fontId="22" fillId="3" borderId="17" xfId="3" applyFont="1" applyFill="1" applyBorder="1" applyAlignment="1">
      <alignment horizontal="center" vertical="center" wrapText="1"/>
    </xf>
    <xf numFmtId="3" fontId="9" fillId="6" borderId="15" xfId="3" applyNumberFormat="1" applyFont="1" applyFill="1" applyBorder="1" applyAlignment="1">
      <alignment horizontal="center" vertical="center" wrapText="1"/>
    </xf>
    <xf numFmtId="3" fontId="9" fillId="6" borderId="17" xfId="3" applyNumberFormat="1" applyFont="1" applyFill="1" applyBorder="1" applyAlignment="1">
      <alignment horizontal="center" vertical="center" wrapText="1"/>
    </xf>
    <xf numFmtId="3" fontId="9" fillId="3" borderId="15" xfId="3" applyNumberFormat="1" applyFont="1" applyFill="1" applyBorder="1" applyAlignment="1">
      <alignment horizontal="center" vertical="center" wrapText="1"/>
    </xf>
    <xf numFmtId="3" fontId="9" fillId="3" borderId="17" xfId="3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/>
    <xf numFmtId="0" fontId="33" fillId="0" borderId="4" xfId="0" applyFont="1" applyBorder="1" applyAlignment="1"/>
    <xf numFmtId="0" fontId="34" fillId="0" borderId="18" xfId="0" applyFont="1" applyBorder="1" applyAlignment="1">
      <alignment vertical="top" wrapText="1"/>
    </xf>
    <xf numFmtId="0" fontId="34" fillId="0" borderId="19" xfId="0" applyFont="1" applyBorder="1" applyAlignment="1">
      <alignment vertical="top" wrapText="1"/>
    </xf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33" fillId="0" borderId="1" xfId="0" applyFont="1" applyBorder="1" applyAlignment="1"/>
    <xf numFmtId="0" fontId="33" fillId="0" borderId="2" xfId="0" applyFont="1" applyBorder="1" applyAlignment="1"/>
    <xf numFmtId="0" fontId="33" fillId="0" borderId="7" xfId="0" applyFont="1" applyFill="1" applyBorder="1" applyAlignment="1"/>
    <xf numFmtId="0" fontId="33" fillId="0" borderId="8" xfId="0" applyFont="1" applyFill="1" applyBorder="1" applyAlignment="1"/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27" fillId="0" borderId="0" xfId="0" quotePrefix="1" applyFont="1" applyAlignment="1">
      <alignment horizontal="left" vertical="center" wrapText="1"/>
    </xf>
    <xf numFmtId="1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9" fontId="27" fillId="0" borderId="0" xfId="0" applyNumberFormat="1" applyFont="1" applyAlignment="1">
      <alignment horizontal="left" vertical="center" wrapText="1"/>
    </xf>
    <xf numFmtId="41" fontId="5" fillId="0" borderId="2" xfId="2" applyNumberFormat="1" applyFont="1" applyBorder="1" applyAlignment="1">
      <alignment horizontal="center"/>
    </xf>
    <xf numFmtId="41" fontId="5" fillId="0" borderId="6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5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164" fontId="5" fillId="0" borderId="27" xfId="1" applyNumberFormat="1" applyFont="1" applyFill="1" applyBorder="1" applyAlignment="1">
      <alignment horizontal="center"/>
    </xf>
    <xf numFmtId="164" fontId="5" fillId="0" borderId="28" xfId="1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165" fontId="5" fillId="0" borderId="25" xfId="2" applyNumberFormat="1" applyFont="1" applyFill="1" applyBorder="1" applyAlignment="1">
      <alignment horizontal="right"/>
    </xf>
    <xf numFmtId="165" fontId="5" fillId="0" borderId="26" xfId="2" applyNumberFormat="1" applyFont="1" applyFill="1" applyBorder="1" applyAlignment="1">
      <alignment horizontal="right"/>
    </xf>
    <xf numFmtId="0" fontId="38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745372</xdr:colOff>
      <xdr:row>2</xdr:row>
      <xdr:rowOff>547534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16</xdr:col>
      <xdr:colOff>304800</xdr:colOff>
      <xdr:row>1</xdr:row>
      <xdr:rowOff>190500</xdr:rowOff>
    </xdr:from>
    <xdr:to>
      <xdr:col>19</xdr:col>
      <xdr:colOff>523875</xdr:colOff>
      <xdr:row>2</xdr:row>
      <xdr:rowOff>361950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3154025" y="381000"/>
          <a:ext cx="301942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116722</xdr:colOff>
      <xdr:row>2</xdr:row>
      <xdr:rowOff>709459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15</xdr:col>
      <xdr:colOff>104775</xdr:colOff>
      <xdr:row>2</xdr:row>
      <xdr:rowOff>0</xdr:rowOff>
    </xdr:from>
    <xdr:to>
      <xdr:col>19</xdr:col>
      <xdr:colOff>542925</xdr:colOff>
      <xdr:row>2</xdr:row>
      <xdr:rowOff>914400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1668125" y="590550"/>
          <a:ext cx="301942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107197</xdr:colOff>
      <xdr:row>2</xdr:row>
      <xdr:rowOff>699934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1507372" cy="1290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20484</xdr:colOff>
      <xdr:row>1</xdr:row>
      <xdr:rowOff>20484</xdr:rowOff>
    </xdr:from>
    <xdr:to>
      <xdr:col>1</xdr:col>
      <xdr:colOff>650406</xdr:colOff>
      <xdr:row>2</xdr:row>
      <xdr:rowOff>624758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4" y="215081"/>
          <a:ext cx="1459519" cy="1249516"/>
        </a:xfrm>
        <a:prstGeom prst="rect">
          <a:avLst/>
        </a:prstGeom>
      </xdr:spPr>
    </xdr:pic>
    <xdr:clientData/>
  </xdr:twoCellAnchor>
  <xdr:twoCellAnchor editAs="oneCell">
    <xdr:from>
      <xdr:col>16</xdr:col>
      <xdr:colOff>481372</xdr:colOff>
      <xdr:row>1</xdr:row>
      <xdr:rowOff>143382</xdr:rowOff>
    </xdr:from>
    <xdr:to>
      <xdr:col>19</xdr:col>
      <xdr:colOff>643297</xdr:colOff>
      <xdr:row>2</xdr:row>
      <xdr:rowOff>412540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4686937" y="337979"/>
          <a:ext cx="301942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9525</xdr:rowOff>
    </xdr:from>
    <xdr:to>
      <xdr:col>1</xdr:col>
      <xdr:colOff>688222</xdr:colOff>
      <xdr:row>3</xdr:row>
      <xdr:rowOff>4609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678697</xdr:colOff>
      <xdr:row>2</xdr:row>
      <xdr:rowOff>642784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7372" cy="12904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1</xdr:col>
      <xdr:colOff>636104</xdr:colOff>
      <xdr:row>3</xdr:row>
      <xdr:rowOff>214105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00025"/>
          <a:ext cx="1283804" cy="1366630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257175</xdr:colOff>
      <xdr:row>2</xdr:row>
      <xdr:rowOff>419100</xdr:rowOff>
    </xdr:from>
    <xdr:to>
      <xdr:col>19</xdr:col>
      <xdr:colOff>581025</xdr:colOff>
      <xdr:row>4</xdr:row>
      <xdr:rowOff>342900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2449175" y="1190625"/>
          <a:ext cx="301942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20484</xdr:colOff>
      <xdr:row>1</xdr:row>
      <xdr:rowOff>20484</xdr:rowOff>
    </xdr:from>
    <xdr:to>
      <xdr:col>2</xdr:col>
      <xdr:colOff>78906</xdr:colOff>
      <xdr:row>3</xdr:row>
      <xdr:rowOff>110408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84" y="210984"/>
          <a:ext cx="1458597" cy="125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9525</xdr:rowOff>
    </xdr:from>
    <xdr:to>
      <xdr:col>2</xdr:col>
      <xdr:colOff>116722</xdr:colOff>
      <xdr:row>3</xdr:row>
      <xdr:rowOff>137959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200025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107197</xdr:colOff>
      <xdr:row>3</xdr:row>
      <xdr:rowOff>128434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0500"/>
          <a:ext cx="1507372" cy="1290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zoomScaleNormal="100" workbookViewId="0">
      <pane ySplit="1" topLeftCell="A2" activePane="bottomLeft" state="frozen"/>
      <selection pane="bottomLeft" activeCell="A3" sqref="A3:T3"/>
    </sheetView>
  </sheetViews>
  <sheetFormatPr baseColWidth="10" defaultRowHeight="15"/>
  <cols>
    <col min="1" max="1" width="11.42578125" customWidth="1"/>
    <col min="2" max="2" width="14.140625" customWidth="1"/>
    <col min="3" max="3" width="16.7109375" customWidth="1"/>
    <col min="4" max="4" width="5.7109375" customWidth="1"/>
    <col min="5" max="5" width="7.7109375" customWidth="1"/>
    <col min="6" max="6" width="33.42578125" customWidth="1"/>
    <col min="7" max="7" width="13.7109375" customWidth="1"/>
    <col min="8" max="8" width="14.140625" customWidth="1"/>
    <col min="9" max="9" width="15.42578125" customWidth="1"/>
    <col min="10" max="10" width="7.5703125" customWidth="1"/>
    <col min="11" max="11" width="9.28515625" style="10" customWidth="1"/>
    <col min="12" max="12" width="7.85546875" style="10" customWidth="1"/>
    <col min="13" max="13" width="8.42578125" customWidth="1"/>
    <col min="14" max="14" width="7.7109375" customWidth="1"/>
    <col min="15" max="15" width="10.42578125" customWidth="1"/>
    <col min="16" max="16" width="9" customWidth="1"/>
    <col min="17" max="17" width="8.5703125" style="5" customWidth="1"/>
    <col min="18" max="18" width="11.7109375" customWidth="1"/>
    <col min="19" max="19" width="21.710937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 ht="16.5" customHeight="1">
      <c r="F1" s="2"/>
    </row>
    <row r="2" spans="1:20" ht="58.5" customHeight="1">
      <c r="A2" s="408" t="s">
        <v>12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0" ht="58.5" customHeight="1">
      <c r="A3" s="469" t="s">
        <v>550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</row>
    <row r="4" spans="1:20" ht="44.25" customHeight="1">
      <c r="A4" s="409" t="s">
        <v>60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</row>
    <row r="5" spans="1:20" ht="12.75" customHeight="1" thickBot="1">
      <c r="A5" s="1"/>
      <c r="B5" s="1"/>
      <c r="F5" s="384"/>
      <c r="G5" s="94"/>
      <c r="H5" s="94"/>
      <c r="I5" s="35"/>
      <c r="J5" s="1"/>
    </row>
    <row r="6" spans="1:20" s="4" customFormat="1" ht="24.95" customHeight="1">
      <c r="A6" s="414" t="s">
        <v>10</v>
      </c>
      <c r="B6" s="415"/>
      <c r="C6" s="416">
        <v>167347710.36000001</v>
      </c>
      <c r="D6" s="417">
        <v>167347710.36000001</v>
      </c>
      <c r="E6" s="418">
        <v>167347710.36000001</v>
      </c>
      <c r="F6" s="56"/>
      <c r="G6" s="262"/>
      <c r="H6" s="262"/>
      <c r="I6" s="369"/>
      <c r="J6" s="7"/>
      <c r="K6" s="3"/>
      <c r="L6" s="3"/>
      <c r="Q6" s="5"/>
    </row>
    <row r="7" spans="1:20" s="4" customFormat="1" ht="18.75" customHeight="1">
      <c r="A7" s="429" t="s">
        <v>11</v>
      </c>
      <c r="B7" s="430"/>
      <c r="C7" s="421">
        <f>G55</f>
        <v>161963260</v>
      </c>
      <c r="D7" s="422"/>
      <c r="E7" s="423"/>
      <c r="F7" s="37"/>
      <c r="G7" s="262"/>
      <c r="H7" s="260"/>
      <c r="I7" s="53"/>
      <c r="J7" s="7"/>
      <c r="K7" s="3"/>
      <c r="L7" s="3"/>
      <c r="Q7" s="5"/>
    </row>
    <row r="8" spans="1:20" s="4" customFormat="1" ht="24.95" customHeight="1">
      <c r="A8" s="419" t="s">
        <v>0</v>
      </c>
      <c r="B8" s="420"/>
      <c r="C8" s="421">
        <f>H55</f>
        <v>161963260</v>
      </c>
      <c r="D8" s="422"/>
      <c r="E8" s="423"/>
      <c r="F8" s="6"/>
      <c r="G8" s="262"/>
      <c r="H8" s="262"/>
      <c r="I8" s="369"/>
      <c r="J8" s="385"/>
      <c r="K8" s="3"/>
      <c r="L8" s="3"/>
      <c r="Q8" s="5"/>
    </row>
    <row r="9" spans="1:20" s="4" customFormat="1" ht="24.95" customHeight="1" thickBot="1">
      <c r="A9" s="424" t="s">
        <v>1</v>
      </c>
      <c r="B9" s="425"/>
      <c r="C9" s="426">
        <f>C6-C8</f>
        <v>5384450.3600000143</v>
      </c>
      <c r="D9" s="427"/>
      <c r="E9" s="428"/>
      <c r="F9" s="261"/>
      <c r="G9" s="370"/>
      <c r="H9" s="6"/>
      <c r="I9" s="53"/>
      <c r="J9" s="7"/>
      <c r="K9" s="3"/>
      <c r="L9" s="3"/>
      <c r="Q9" s="5"/>
    </row>
    <row r="10" spans="1:20" ht="10.5" customHeight="1" thickBot="1">
      <c r="G10" s="42"/>
      <c r="H10" s="35"/>
      <c r="I10" s="35"/>
      <c r="K10" s="35"/>
    </row>
    <row r="11" spans="1:20" s="10" customFormat="1" ht="16.5" thickTop="1" thickBot="1">
      <c r="A11" s="11"/>
      <c r="B11" s="11"/>
      <c r="C11" s="11"/>
      <c r="D11" s="11"/>
      <c r="E11" s="12"/>
      <c r="F11" s="11"/>
      <c r="G11" s="75" t="s">
        <v>2</v>
      </c>
      <c r="H11" s="76" t="s">
        <v>3</v>
      </c>
      <c r="I11" s="92" t="s">
        <v>4</v>
      </c>
      <c r="J11" s="13"/>
      <c r="K11" s="14"/>
      <c r="L11" s="14"/>
      <c r="M11" s="15"/>
      <c r="N11" s="15"/>
      <c r="O11" s="15"/>
      <c r="P11" s="16"/>
      <c r="Q11" s="16"/>
      <c r="R11" s="16"/>
      <c r="S11" s="413" t="s">
        <v>436</v>
      </c>
      <c r="T11" s="413"/>
    </row>
    <row r="12" spans="1:20" s="10" customFormat="1" ht="19.5" customHeight="1" thickBot="1">
      <c r="A12" s="61" t="s">
        <v>37</v>
      </c>
      <c r="B12" s="60" t="s">
        <v>38</v>
      </c>
      <c r="C12" s="60" t="s">
        <v>39</v>
      </c>
      <c r="D12" s="411" t="s">
        <v>40</v>
      </c>
      <c r="E12" s="70" t="s">
        <v>41</v>
      </c>
      <c r="F12" s="411" t="s">
        <v>5</v>
      </c>
      <c r="G12" s="433" t="s">
        <v>6</v>
      </c>
      <c r="H12" s="435" t="s">
        <v>6</v>
      </c>
      <c r="I12" s="435" t="s">
        <v>6</v>
      </c>
      <c r="J12" s="60" t="s">
        <v>24</v>
      </c>
      <c r="K12" s="60" t="s">
        <v>25</v>
      </c>
      <c r="L12" s="60" t="s">
        <v>26</v>
      </c>
      <c r="M12" s="410" t="s">
        <v>27</v>
      </c>
      <c r="N12" s="410"/>
      <c r="O12" s="410" t="s">
        <v>7</v>
      </c>
      <c r="P12" s="410"/>
      <c r="Q12" s="410"/>
      <c r="R12" s="431" t="s">
        <v>46</v>
      </c>
      <c r="S12" s="411" t="s">
        <v>8</v>
      </c>
      <c r="T12" s="60" t="s">
        <v>28</v>
      </c>
    </row>
    <row r="13" spans="1:20" s="10" customFormat="1" ht="18.75" customHeight="1" thickTop="1" thickBot="1">
      <c r="A13" s="63" t="s">
        <v>42</v>
      </c>
      <c r="B13" s="63" t="s">
        <v>43</v>
      </c>
      <c r="C13" s="63" t="s">
        <v>44</v>
      </c>
      <c r="D13" s="412"/>
      <c r="E13" s="71" t="s">
        <v>45</v>
      </c>
      <c r="F13" s="412"/>
      <c r="G13" s="434"/>
      <c r="H13" s="436"/>
      <c r="I13" s="436"/>
      <c r="J13" s="63" t="s">
        <v>29</v>
      </c>
      <c r="K13" s="64" t="s">
        <v>30</v>
      </c>
      <c r="L13" s="63" t="s">
        <v>31</v>
      </c>
      <c r="M13" s="65" t="s">
        <v>32</v>
      </c>
      <c r="N13" s="66" t="s">
        <v>33</v>
      </c>
      <c r="O13" s="67" t="s">
        <v>6</v>
      </c>
      <c r="P13" s="65" t="s">
        <v>34</v>
      </c>
      <c r="Q13" s="65" t="s">
        <v>35</v>
      </c>
      <c r="R13" s="432"/>
      <c r="S13" s="412"/>
      <c r="T13" s="63" t="s">
        <v>36</v>
      </c>
    </row>
    <row r="14" spans="1:20" s="58" customFormat="1" ht="42.75">
      <c r="A14" s="279" t="s">
        <v>13</v>
      </c>
      <c r="B14" s="280">
        <v>45657</v>
      </c>
      <c r="C14" s="281" t="s">
        <v>499</v>
      </c>
      <c r="D14" s="282" t="s">
        <v>14</v>
      </c>
      <c r="E14" s="283">
        <v>2</v>
      </c>
      <c r="F14" s="332" t="s">
        <v>20</v>
      </c>
      <c r="G14" s="359">
        <v>1920010.36</v>
      </c>
      <c r="H14" s="360">
        <v>1920010.36</v>
      </c>
      <c r="I14" s="392">
        <v>0</v>
      </c>
      <c r="J14" s="284" t="s">
        <v>18</v>
      </c>
      <c r="K14" s="285">
        <v>1</v>
      </c>
      <c r="L14" s="285">
        <v>1</v>
      </c>
      <c r="M14" s="286" t="s">
        <v>62</v>
      </c>
      <c r="N14" s="287">
        <v>1</v>
      </c>
      <c r="O14" s="277">
        <v>948990</v>
      </c>
      <c r="P14" s="278">
        <v>379596</v>
      </c>
      <c r="Q14" s="278">
        <v>569394</v>
      </c>
      <c r="R14" s="288" t="s">
        <v>58</v>
      </c>
      <c r="S14" s="289" t="s">
        <v>58</v>
      </c>
      <c r="T14" s="290" t="s">
        <v>58</v>
      </c>
    </row>
    <row r="15" spans="1:20" ht="71.25">
      <c r="A15" s="45" t="s">
        <v>13</v>
      </c>
      <c r="B15" s="52">
        <v>45657</v>
      </c>
      <c r="C15" s="48" t="s">
        <v>500</v>
      </c>
      <c r="D15" s="49" t="s">
        <v>14</v>
      </c>
      <c r="E15" s="59">
        <v>4</v>
      </c>
      <c r="F15" s="50" t="s">
        <v>68</v>
      </c>
      <c r="G15" s="361">
        <v>21339479.329999998</v>
      </c>
      <c r="H15" s="363">
        <v>21339479.330000002</v>
      </c>
      <c r="I15" s="393">
        <v>0</v>
      </c>
      <c r="J15" s="54" t="s">
        <v>18</v>
      </c>
      <c r="K15" s="93">
        <v>1.0000000000000002</v>
      </c>
      <c r="L15" s="93">
        <v>1</v>
      </c>
      <c r="M15" s="55" t="s">
        <v>62</v>
      </c>
      <c r="N15" s="95">
        <v>1</v>
      </c>
      <c r="O15" s="44">
        <v>948990</v>
      </c>
      <c r="P15" s="69">
        <v>379596</v>
      </c>
      <c r="Q15" s="69">
        <v>569394</v>
      </c>
      <c r="R15" s="90" t="s">
        <v>58</v>
      </c>
      <c r="S15" s="46" t="s">
        <v>58</v>
      </c>
      <c r="T15" s="47" t="s">
        <v>58</v>
      </c>
    </row>
    <row r="16" spans="1:20" ht="63.75" customHeight="1">
      <c r="A16" s="45" t="s">
        <v>13</v>
      </c>
      <c r="B16" s="52">
        <v>45656</v>
      </c>
      <c r="C16" s="48" t="s">
        <v>501</v>
      </c>
      <c r="D16" s="49" t="s">
        <v>14</v>
      </c>
      <c r="E16" s="59">
        <v>5</v>
      </c>
      <c r="F16" s="50" t="s">
        <v>21</v>
      </c>
      <c r="G16" s="361">
        <v>3108285.12</v>
      </c>
      <c r="H16" s="363">
        <v>3108285.12</v>
      </c>
      <c r="I16" s="393">
        <v>0</v>
      </c>
      <c r="J16" s="51" t="s">
        <v>18</v>
      </c>
      <c r="K16" s="93">
        <v>1</v>
      </c>
      <c r="L16" s="93">
        <v>1</v>
      </c>
      <c r="M16" s="55" t="s">
        <v>62</v>
      </c>
      <c r="N16" s="95">
        <v>1</v>
      </c>
      <c r="O16" s="44">
        <v>948990</v>
      </c>
      <c r="P16" s="69">
        <v>379596</v>
      </c>
      <c r="Q16" s="69">
        <v>569394</v>
      </c>
      <c r="R16" s="90" t="s">
        <v>58</v>
      </c>
      <c r="S16" s="46" t="s">
        <v>58</v>
      </c>
      <c r="T16" s="47" t="s">
        <v>58</v>
      </c>
    </row>
    <row r="17" spans="1:20" ht="42.75">
      <c r="A17" s="45" t="s">
        <v>13</v>
      </c>
      <c r="B17" s="52">
        <v>45653</v>
      </c>
      <c r="C17" s="48" t="s">
        <v>502</v>
      </c>
      <c r="D17" s="49" t="s">
        <v>14</v>
      </c>
      <c r="E17" s="59">
        <v>6</v>
      </c>
      <c r="F17" s="50" t="s">
        <v>22</v>
      </c>
      <c r="G17" s="361">
        <v>653793.37</v>
      </c>
      <c r="H17" s="363">
        <v>653793.37</v>
      </c>
      <c r="I17" s="393">
        <v>0</v>
      </c>
      <c r="J17" s="51" t="s">
        <v>18</v>
      </c>
      <c r="K17" s="93">
        <v>1</v>
      </c>
      <c r="L17" s="93">
        <v>1</v>
      </c>
      <c r="M17" s="55" t="s">
        <v>62</v>
      </c>
      <c r="N17" s="95">
        <v>1</v>
      </c>
      <c r="O17" s="44">
        <v>948990</v>
      </c>
      <c r="P17" s="69">
        <v>379596</v>
      </c>
      <c r="Q17" s="69">
        <v>569394</v>
      </c>
      <c r="R17" s="90" t="s">
        <v>58</v>
      </c>
      <c r="S17" s="46" t="s">
        <v>58</v>
      </c>
      <c r="T17" s="47" t="s">
        <v>58</v>
      </c>
    </row>
    <row r="18" spans="1:20" ht="71.25">
      <c r="A18" s="45" t="s">
        <v>13</v>
      </c>
      <c r="B18" s="52">
        <v>45657</v>
      </c>
      <c r="C18" s="48" t="s">
        <v>503</v>
      </c>
      <c r="D18" s="49" t="s">
        <v>19</v>
      </c>
      <c r="E18" s="59">
        <v>8</v>
      </c>
      <c r="F18" s="50" t="s">
        <v>78</v>
      </c>
      <c r="G18" s="363">
        <v>30514241.539999999</v>
      </c>
      <c r="H18" s="361">
        <v>30514241.539999999</v>
      </c>
      <c r="I18" s="393">
        <v>0</v>
      </c>
      <c r="J18" s="51" t="s">
        <v>18</v>
      </c>
      <c r="K18" s="93">
        <v>1</v>
      </c>
      <c r="L18" s="93">
        <v>1</v>
      </c>
      <c r="M18" s="55" t="s">
        <v>62</v>
      </c>
      <c r="N18" s="95">
        <v>1</v>
      </c>
      <c r="O18" s="44">
        <v>948990</v>
      </c>
      <c r="P18" s="69">
        <v>379596</v>
      </c>
      <c r="Q18" s="69">
        <v>569394</v>
      </c>
      <c r="R18" s="90" t="s">
        <v>58</v>
      </c>
      <c r="S18" s="46" t="s">
        <v>58</v>
      </c>
      <c r="T18" s="47" t="s">
        <v>58</v>
      </c>
    </row>
    <row r="19" spans="1:20" ht="85.5">
      <c r="A19" s="45" t="s">
        <v>13</v>
      </c>
      <c r="B19" s="52">
        <v>45656</v>
      </c>
      <c r="C19" s="48" t="s">
        <v>504</v>
      </c>
      <c r="D19" s="49" t="s">
        <v>19</v>
      </c>
      <c r="E19" s="59">
        <v>9</v>
      </c>
      <c r="F19" s="50" t="s">
        <v>291</v>
      </c>
      <c r="G19" s="363">
        <v>7083090.9800000004</v>
      </c>
      <c r="H19" s="361">
        <v>7083090.9800000004</v>
      </c>
      <c r="I19" s="393">
        <v>0</v>
      </c>
      <c r="J19" s="54" t="s">
        <v>18</v>
      </c>
      <c r="K19" s="93">
        <v>1</v>
      </c>
      <c r="L19" s="93">
        <v>1</v>
      </c>
      <c r="M19" s="55" t="s">
        <v>62</v>
      </c>
      <c r="N19" s="95">
        <v>1</v>
      </c>
      <c r="O19" s="44">
        <v>948990</v>
      </c>
      <c r="P19" s="69">
        <v>379596</v>
      </c>
      <c r="Q19" s="69">
        <v>569394</v>
      </c>
      <c r="R19" s="90" t="s">
        <v>58</v>
      </c>
      <c r="S19" s="46" t="s">
        <v>58</v>
      </c>
      <c r="T19" s="47" t="s">
        <v>58</v>
      </c>
    </row>
    <row r="20" spans="1:20" ht="85.5">
      <c r="A20" s="45" t="s">
        <v>13</v>
      </c>
      <c r="B20" s="52">
        <v>45653</v>
      </c>
      <c r="C20" s="48" t="s">
        <v>505</v>
      </c>
      <c r="D20" s="49" t="s">
        <v>14</v>
      </c>
      <c r="E20" s="59">
        <v>10</v>
      </c>
      <c r="F20" s="50" t="s">
        <v>292</v>
      </c>
      <c r="G20" s="363">
        <v>502546.54</v>
      </c>
      <c r="H20" s="361">
        <v>502546.54</v>
      </c>
      <c r="I20" s="393">
        <v>0</v>
      </c>
      <c r="J20" s="54" t="s">
        <v>18</v>
      </c>
      <c r="K20" s="93">
        <v>1</v>
      </c>
      <c r="L20" s="93">
        <v>1</v>
      </c>
      <c r="M20" s="55" t="s">
        <v>62</v>
      </c>
      <c r="N20" s="95">
        <v>1</v>
      </c>
      <c r="O20" s="44">
        <v>948990</v>
      </c>
      <c r="P20" s="69">
        <v>379596</v>
      </c>
      <c r="Q20" s="69">
        <v>569394</v>
      </c>
      <c r="R20" s="90" t="s">
        <v>58</v>
      </c>
      <c r="S20" s="46" t="s">
        <v>58</v>
      </c>
      <c r="T20" s="47" t="s">
        <v>58</v>
      </c>
    </row>
    <row r="21" spans="1:20" ht="71.25">
      <c r="A21" s="45" t="s">
        <v>13</v>
      </c>
      <c r="B21" s="52">
        <v>45657</v>
      </c>
      <c r="C21" s="48" t="s">
        <v>506</v>
      </c>
      <c r="D21" s="49" t="s">
        <v>14</v>
      </c>
      <c r="E21" s="59">
        <v>11</v>
      </c>
      <c r="F21" s="50" t="s">
        <v>293</v>
      </c>
      <c r="G21" s="363">
        <v>3438323.6</v>
      </c>
      <c r="H21" s="361">
        <v>3438323.6</v>
      </c>
      <c r="I21" s="393">
        <v>0</v>
      </c>
      <c r="J21" s="54" t="s">
        <v>18</v>
      </c>
      <c r="K21" s="93">
        <v>1</v>
      </c>
      <c r="L21" s="93">
        <v>1</v>
      </c>
      <c r="M21" s="55" t="s">
        <v>62</v>
      </c>
      <c r="N21" s="95">
        <v>1</v>
      </c>
      <c r="O21" s="44">
        <v>948990</v>
      </c>
      <c r="P21" s="69">
        <v>379596</v>
      </c>
      <c r="Q21" s="69">
        <v>569394</v>
      </c>
      <c r="R21" s="90" t="s">
        <v>58</v>
      </c>
      <c r="S21" s="46" t="s">
        <v>58</v>
      </c>
      <c r="T21" s="47" t="s">
        <v>58</v>
      </c>
    </row>
    <row r="22" spans="1:20" ht="57">
      <c r="A22" s="45" t="s">
        <v>13</v>
      </c>
      <c r="B22" s="52">
        <v>45656</v>
      </c>
      <c r="C22" s="48" t="s">
        <v>507</v>
      </c>
      <c r="D22" s="49" t="s">
        <v>59</v>
      </c>
      <c r="E22" s="59">
        <v>12</v>
      </c>
      <c r="F22" s="50" t="s">
        <v>69</v>
      </c>
      <c r="G22" s="363">
        <v>218351.48</v>
      </c>
      <c r="H22" s="159">
        <v>218351.48</v>
      </c>
      <c r="I22" s="393">
        <v>0</v>
      </c>
      <c r="J22" s="54" t="s">
        <v>18</v>
      </c>
      <c r="K22" s="93">
        <v>1</v>
      </c>
      <c r="L22" s="93">
        <v>1</v>
      </c>
      <c r="M22" s="55" t="s">
        <v>62</v>
      </c>
      <c r="N22" s="95">
        <v>1</v>
      </c>
      <c r="O22" s="44">
        <v>948990</v>
      </c>
      <c r="P22" s="69">
        <v>379596</v>
      </c>
      <c r="Q22" s="69">
        <v>569394</v>
      </c>
      <c r="R22" s="90" t="s">
        <v>58</v>
      </c>
      <c r="S22" s="46" t="s">
        <v>58</v>
      </c>
      <c r="T22" s="47" t="s">
        <v>58</v>
      </c>
    </row>
    <row r="23" spans="1:20" ht="42.75">
      <c r="A23" s="45" t="s">
        <v>13</v>
      </c>
      <c r="B23" s="52">
        <v>45657</v>
      </c>
      <c r="C23" s="48" t="s">
        <v>508</v>
      </c>
      <c r="D23" s="49" t="s">
        <v>14</v>
      </c>
      <c r="E23" s="59">
        <v>13</v>
      </c>
      <c r="F23" s="50" t="s">
        <v>57</v>
      </c>
      <c r="G23" s="363">
        <v>4300132.7699999996</v>
      </c>
      <c r="H23" s="159">
        <v>4300132.7700000005</v>
      </c>
      <c r="I23" s="394">
        <v>0</v>
      </c>
      <c r="J23" s="54" t="s">
        <v>23</v>
      </c>
      <c r="K23" s="93">
        <v>1.0000000000000002</v>
      </c>
      <c r="L23" s="93">
        <v>1</v>
      </c>
      <c r="M23" s="55" t="s">
        <v>62</v>
      </c>
      <c r="N23" s="95">
        <v>1</v>
      </c>
      <c r="O23" s="44">
        <v>948990</v>
      </c>
      <c r="P23" s="69">
        <v>379596</v>
      </c>
      <c r="Q23" s="69">
        <v>569394</v>
      </c>
      <c r="R23" s="90" t="s">
        <v>58</v>
      </c>
      <c r="S23" s="46" t="s">
        <v>58</v>
      </c>
      <c r="T23" s="47" t="s">
        <v>58</v>
      </c>
    </row>
    <row r="24" spans="1:20" ht="114">
      <c r="A24" s="45" t="s">
        <v>13</v>
      </c>
      <c r="B24" s="145">
        <v>45469</v>
      </c>
      <c r="C24" s="146" t="s">
        <v>424</v>
      </c>
      <c r="D24" s="147" t="s">
        <v>19</v>
      </c>
      <c r="E24" s="148">
        <v>14</v>
      </c>
      <c r="F24" s="149" t="s">
        <v>364</v>
      </c>
      <c r="G24" s="150">
        <v>1958484.5</v>
      </c>
      <c r="H24" s="159">
        <v>1958484.4999999998</v>
      </c>
      <c r="I24" s="394">
        <v>0</v>
      </c>
      <c r="J24" s="151" t="s">
        <v>23</v>
      </c>
      <c r="K24" s="93">
        <v>0.99999999999999989</v>
      </c>
      <c r="L24" s="93">
        <v>1</v>
      </c>
      <c r="M24" s="153" t="s">
        <v>70</v>
      </c>
      <c r="N24" s="154">
        <v>2004.6</v>
      </c>
      <c r="O24" s="155">
        <v>500</v>
      </c>
      <c r="P24" s="156">
        <v>200</v>
      </c>
      <c r="Q24" s="156">
        <v>300</v>
      </c>
      <c r="R24" s="90" t="s">
        <v>79</v>
      </c>
      <c r="S24" s="90" t="s">
        <v>80</v>
      </c>
      <c r="T24" s="91" t="s">
        <v>81</v>
      </c>
    </row>
    <row r="25" spans="1:20" ht="84" customHeight="1">
      <c r="A25" s="45" t="s">
        <v>13</v>
      </c>
      <c r="B25" s="145">
        <v>45467</v>
      </c>
      <c r="C25" s="146" t="s">
        <v>161</v>
      </c>
      <c r="D25" s="147" t="s">
        <v>19</v>
      </c>
      <c r="E25" s="148">
        <v>15</v>
      </c>
      <c r="F25" s="149" t="s">
        <v>365</v>
      </c>
      <c r="G25" s="150">
        <v>1543657.99</v>
      </c>
      <c r="H25" s="159">
        <v>1543657.99</v>
      </c>
      <c r="I25" s="394">
        <v>0</v>
      </c>
      <c r="J25" s="151" t="s">
        <v>23</v>
      </c>
      <c r="K25" s="93">
        <v>1</v>
      </c>
      <c r="L25" s="93">
        <v>1</v>
      </c>
      <c r="M25" s="153" t="s">
        <v>70</v>
      </c>
      <c r="N25" s="154">
        <v>2043.48</v>
      </c>
      <c r="O25" s="155">
        <v>400</v>
      </c>
      <c r="P25" s="156">
        <v>160</v>
      </c>
      <c r="Q25" s="156">
        <v>240</v>
      </c>
      <c r="R25" s="90" t="s">
        <v>79</v>
      </c>
      <c r="S25" s="90" t="s">
        <v>82</v>
      </c>
      <c r="T25" s="91" t="s">
        <v>83</v>
      </c>
    </row>
    <row r="26" spans="1:20" ht="99.75">
      <c r="A26" s="45" t="s">
        <v>13</v>
      </c>
      <c r="B26" s="145">
        <v>45477</v>
      </c>
      <c r="C26" s="146" t="s">
        <v>218</v>
      </c>
      <c r="D26" s="147" t="s">
        <v>19</v>
      </c>
      <c r="E26" s="148">
        <v>16</v>
      </c>
      <c r="F26" s="149" t="s">
        <v>84</v>
      </c>
      <c r="G26" s="150">
        <v>1062666.81</v>
      </c>
      <c r="H26" s="159">
        <v>1062666.81</v>
      </c>
      <c r="I26" s="394">
        <v>0</v>
      </c>
      <c r="J26" s="151" t="s">
        <v>23</v>
      </c>
      <c r="K26" s="93">
        <v>1</v>
      </c>
      <c r="L26" s="93">
        <v>1</v>
      </c>
      <c r="M26" s="153" t="s">
        <v>70</v>
      </c>
      <c r="N26" s="154">
        <v>1271.6500000000001</v>
      </c>
      <c r="O26" s="155">
        <v>400</v>
      </c>
      <c r="P26" s="156">
        <v>160</v>
      </c>
      <c r="Q26" s="156">
        <v>240</v>
      </c>
      <c r="R26" s="90" t="s">
        <v>85</v>
      </c>
      <c r="S26" s="90" t="s">
        <v>86</v>
      </c>
      <c r="T26" s="91" t="s">
        <v>87</v>
      </c>
    </row>
    <row r="27" spans="1:20" ht="99.75">
      <c r="A27" s="45" t="s">
        <v>13</v>
      </c>
      <c r="B27" s="145">
        <v>45467</v>
      </c>
      <c r="C27" s="146" t="s">
        <v>162</v>
      </c>
      <c r="D27" s="147" t="s">
        <v>19</v>
      </c>
      <c r="E27" s="148">
        <v>17</v>
      </c>
      <c r="F27" s="149" t="s">
        <v>294</v>
      </c>
      <c r="G27" s="150">
        <v>2611736.66</v>
      </c>
      <c r="H27" s="159">
        <v>2611736.66</v>
      </c>
      <c r="I27" s="394">
        <v>0</v>
      </c>
      <c r="J27" s="151" t="s">
        <v>23</v>
      </c>
      <c r="K27" s="93">
        <v>1</v>
      </c>
      <c r="L27" s="93">
        <v>1</v>
      </c>
      <c r="M27" s="153" t="s">
        <v>70</v>
      </c>
      <c r="N27" s="154">
        <v>2884.37</v>
      </c>
      <c r="O27" s="155">
        <v>500</v>
      </c>
      <c r="P27" s="156">
        <v>200</v>
      </c>
      <c r="Q27" s="156">
        <v>300</v>
      </c>
      <c r="R27" s="90" t="s">
        <v>79</v>
      </c>
      <c r="S27" s="90" t="s">
        <v>88</v>
      </c>
      <c r="T27" s="91" t="s">
        <v>89</v>
      </c>
    </row>
    <row r="28" spans="1:20" ht="85.5">
      <c r="A28" s="45" t="s">
        <v>13</v>
      </c>
      <c r="B28" s="145">
        <v>45477</v>
      </c>
      <c r="C28" s="146" t="s">
        <v>219</v>
      </c>
      <c r="D28" s="147" t="s">
        <v>19</v>
      </c>
      <c r="E28" s="148">
        <v>18</v>
      </c>
      <c r="F28" s="149" t="s">
        <v>366</v>
      </c>
      <c r="G28" s="150">
        <v>1751816.99</v>
      </c>
      <c r="H28" s="159">
        <v>1751816.99</v>
      </c>
      <c r="I28" s="394">
        <v>0</v>
      </c>
      <c r="J28" s="151" t="s">
        <v>23</v>
      </c>
      <c r="K28" s="93">
        <v>1</v>
      </c>
      <c r="L28" s="93">
        <v>1</v>
      </c>
      <c r="M28" s="153" t="s">
        <v>70</v>
      </c>
      <c r="N28" s="154">
        <v>2320.9</v>
      </c>
      <c r="O28" s="155">
        <v>500</v>
      </c>
      <c r="P28" s="156">
        <v>200</v>
      </c>
      <c r="Q28" s="156">
        <v>300</v>
      </c>
      <c r="R28" s="90" t="s">
        <v>79</v>
      </c>
      <c r="S28" s="90" t="s">
        <v>90</v>
      </c>
      <c r="T28" s="91" t="s">
        <v>91</v>
      </c>
    </row>
    <row r="29" spans="1:20" ht="156.75">
      <c r="A29" s="45" t="s">
        <v>13</v>
      </c>
      <c r="B29" s="145">
        <v>45469</v>
      </c>
      <c r="C29" s="146" t="s">
        <v>163</v>
      </c>
      <c r="D29" s="147" t="s">
        <v>19</v>
      </c>
      <c r="E29" s="148">
        <v>19</v>
      </c>
      <c r="F29" s="149" t="s">
        <v>367</v>
      </c>
      <c r="G29" s="150">
        <v>2854026.09</v>
      </c>
      <c r="H29" s="159">
        <v>2854026.09</v>
      </c>
      <c r="I29" s="394">
        <v>0</v>
      </c>
      <c r="J29" s="151" t="s">
        <v>23</v>
      </c>
      <c r="K29" s="93">
        <v>1</v>
      </c>
      <c r="L29" s="93">
        <v>1</v>
      </c>
      <c r="M29" s="153" t="s">
        <v>70</v>
      </c>
      <c r="N29" s="154">
        <v>3370.7</v>
      </c>
      <c r="O29" s="155">
        <v>600</v>
      </c>
      <c r="P29" s="156">
        <v>240</v>
      </c>
      <c r="Q29" s="156">
        <v>360</v>
      </c>
      <c r="R29" s="90" t="s">
        <v>79</v>
      </c>
      <c r="S29" s="90" t="s">
        <v>92</v>
      </c>
      <c r="T29" s="91" t="s">
        <v>93</v>
      </c>
    </row>
    <row r="30" spans="1:20" ht="57">
      <c r="A30" s="45" t="s">
        <v>13</v>
      </c>
      <c r="B30" s="145">
        <v>45652</v>
      </c>
      <c r="C30" s="146" t="s">
        <v>509</v>
      </c>
      <c r="D30" s="147" t="s">
        <v>14</v>
      </c>
      <c r="E30" s="148">
        <v>20</v>
      </c>
      <c r="F30" s="149" t="s">
        <v>295</v>
      </c>
      <c r="G30" s="150">
        <v>6444450.8600000003</v>
      </c>
      <c r="H30" s="159">
        <v>6444450.8600000003</v>
      </c>
      <c r="I30" s="394">
        <v>0</v>
      </c>
      <c r="J30" s="151" t="s">
        <v>23</v>
      </c>
      <c r="K30" s="93">
        <v>1</v>
      </c>
      <c r="L30" s="93">
        <v>1</v>
      </c>
      <c r="M30" s="153" t="s">
        <v>62</v>
      </c>
      <c r="N30" s="154">
        <v>1</v>
      </c>
      <c r="O30" s="155">
        <v>200</v>
      </c>
      <c r="P30" s="156">
        <v>80</v>
      </c>
      <c r="Q30" s="156">
        <v>120</v>
      </c>
      <c r="R30" s="90" t="s">
        <v>94</v>
      </c>
      <c r="S30" s="90" t="s">
        <v>95</v>
      </c>
      <c r="T30" s="91" t="s">
        <v>96</v>
      </c>
    </row>
    <row r="31" spans="1:20" ht="99.75">
      <c r="A31" s="45" t="s">
        <v>13</v>
      </c>
      <c r="B31" s="145">
        <v>45477</v>
      </c>
      <c r="C31" s="146" t="s">
        <v>220</v>
      </c>
      <c r="D31" s="147" t="s">
        <v>19</v>
      </c>
      <c r="E31" s="148">
        <v>23</v>
      </c>
      <c r="F31" s="149" t="s">
        <v>296</v>
      </c>
      <c r="G31" s="150">
        <v>1954915.75</v>
      </c>
      <c r="H31" s="159">
        <v>1954915.75</v>
      </c>
      <c r="I31" s="394">
        <v>0</v>
      </c>
      <c r="J31" s="151" t="s">
        <v>23</v>
      </c>
      <c r="K31" s="93">
        <v>1</v>
      </c>
      <c r="L31" s="93">
        <v>1</v>
      </c>
      <c r="M31" s="153" t="s">
        <v>70</v>
      </c>
      <c r="N31" s="154">
        <v>2438.5700000000002</v>
      </c>
      <c r="O31" s="155">
        <v>200</v>
      </c>
      <c r="P31" s="156">
        <v>80</v>
      </c>
      <c r="Q31" s="156">
        <v>120</v>
      </c>
      <c r="R31" s="90" t="s">
        <v>79</v>
      </c>
      <c r="S31" s="90" t="s">
        <v>97</v>
      </c>
      <c r="T31" s="91" t="s">
        <v>127</v>
      </c>
    </row>
    <row r="32" spans="1:20" ht="99.75">
      <c r="A32" s="45" t="s">
        <v>13</v>
      </c>
      <c r="B32" s="145">
        <v>45537</v>
      </c>
      <c r="C32" s="146" t="s">
        <v>336</v>
      </c>
      <c r="D32" s="147" t="s">
        <v>19</v>
      </c>
      <c r="E32" s="148">
        <v>24</v>
      </c>
      <c r="F32" s="149" t="s">
        <v>297</v>
      </c>
      <c r="G32" s="150">
        <v>6523500.4199999999</v>
      </c>
      <c r="H32" s="159">
        <v>6523500.4199999999</v>
      </c>
      <c r="I32" s="394">
        <v>0</v>
      </c>
      <c r="J32" s="151" t="s">
        <v>23</v>
      </c>
      <c r="K32" s="93">
        <v>1</v>
      </c>
      <c r="L32" s="93">
        <v>1</v>
      </c>
      <c r="M32" s="153" t="s">
        <v>70</v>
      </c>
      <c r="N32" s="154">
        <v>1128.5999999999999</v>
      </c>
      <c r="O32" s="155">
        <v>600</v>
      </c>
      <c r="P32" s="156">
        <v>240</v>
      </c>
      <c r="Q32" s="156">
        <v>360</v>
      </c>
      <c r="R32" s="90" t="s">
        <v>94</v>
      </c>
      <c r="S32" s="90" t="s">
        <v>128</v>
      </c>
      <c r="T32" s="91" t="s">
        <v>129</v>
      </c>
    </row>
    <row r="33" spans="1:20" ht="114">
      <c r="A33" s="45" t="s">
        <v>13</v>
      </c>
      <c r="B33" s="145">
        <v>45656</v>
      </c>
      <c r="C33" s="146" t="s">
        <v>510</v>
      </c>
      <c r="D33" s="147" t="s">
        <v>19</v>
      </c>
      <c r="E33" s="148">
        <v>26</v>
      </c>
      <c r="F33" s="149" t="s">
        <v>298</v>
      </c>
      <c r="G33" s="150">
        <v>18660791.870000001</v>
      </c>
      <c r="H33" s="159">
        <v>18660791.870000001</v>
      </c>
      <c r="I33" s="395">
        <v>0</v>
      </c>
      <c r="J33" s="151" t="s">
        <v>23</v>
      </c>
      <c r="K33" s="152">
        <v>1</v>
      </c>
      <c r="L33" s="152">
        <v>1</v>
      </c>
      <c r="M33" s="153" t="s">
        <v>70</v>
      </c>
      <c r="N33" s="154">
        <v>5720.15</v>
      </c>
      <c r="O33" s="155">
        <v>3000</v>
      </c>
      <c r="P33" s="156">
        <v>1200</v>
      </c>
      <c r="Q33" s="156">
        <v>1800</v>
      </c>
      <c r="R33" s="90" t="s">
        <v>94</v>
      </c>
      <c r="S33" s="90" t="s">
        <v>130</v>
      </c>
      <c r="T33" s="91" t="s">
        <v>131</v>
      </c>
    </row>
    <row r="34" spans="1:20" ht="128.25">
      <c r="A34" s="45" t="s">
        <v>13</v>
      </c>
      <c r="B34" s="145">
        <v>45657</v>
      </c>
      <c r="C34" s="146" t="s">
        <v>511</v>
      </c>
      <c r="D34" s="147" t="s">
        <v>19</v>
      </c>
      <c r="E34" s="148">
        <v>27</v>
      </c>
      <c r="F34" s="149" t="s">
        <v>299</v>
      </c>
      <c r="G34" s="150">
        <v>4798872.82</v>
      </c>
      <c r="H34" s="159">
        <v>4798872.82</v>
      </c>
      <c r="I34" s="395">
        <v>0</v>
      </c>
      <c r="J34" s="151" t="s">
        <v>23</v>
      </c>
      <c r="K34" s="152">
        <v>1</v>
      </c>
      <c r="L34" s="152">
        <v>1</v>
      </c>
      <c r="M34" s="153" t="s">
        <v>62</v>
      </c>
      <c r="N34" s="154">
        <v>1</v>
      </c>
      <c r="O34" s="155">
        <v>200</v>
      </c>
      <c r="P34" s="156">
        <v>100</v>
      </c>
      <c r="Q34" s="156">
        <v>100</v>
      </c>
      <c r="R34" s="90" t="s">
        <v>94</v>
      </c>
      <c r="S34" s="90" t="s">
        <v>132</v>
      </c>
      <c r="T34" s="91" t="s">
        <v>133</v>
      </c>
    </row>
    <row r="35" spans="1:20" ht="99.75">
      <c r="A35" s="144" t="s">
        <v>13</v>
      </c>
      <c r="B35" s="145">
        <v>45653</v>
      </c>
      <c r="C35" s="146" t="s">
        <v>512</v>
      </c>
      <c r="D35" s="147" t="s">
        <v>19</v>
      </c>
      <c r="E35" s="148">
        <v>30</v>
      </c>
      <c r="F35" s="149" t="s">
        <v>134</v>
      </c>
      <c r="G35" s="150">
        <v>3123479.97</v>
      </c>
      <c r="H35" s="159">
        <v>3123479.97</v>
      </c>
      <c r="I35" s="395">
        <v>0</v>
      </c>
      <c r="J35" s="151" t="s">
        <v>23</v>
      </c>
      <c r="K35" s="152">
        <v>1</v>
      </c>
      <c r="L35" s="152">
        <v>1</v>
      </c>
      <c r="M35" s="153" t="s">
        <v>62</v>
      </c>
      <c r="N35" s="154">
        <v>1</v>
      </c>
      <c r="O35" s="155">
        <v>500</v>
      </c>
      <c r="P35" s="156">
        <v>200</v>
      </c>
      <c r="Q35" s="156">
        <v>300</v>
      </c>
      <c r="R35" s="157" t="s">
        <v>85</v>
      </c>
      <c r="S35" s="157" t="s">
        <v>300</v>
      </c>
      <c r="T35" s="158" t="s">
        <v>301</v>
      </c>
    </row>
    <row r="36" spans="1:20" s="306" customFormat="1" ht="99.75">
      <c r="A36" s="295" t="s">
        <v>13</v>
      </c>
      <c r="B36" s="296">
        <v>45653</v>
      </c>
      <c r="C36" s="297" t="s">
        <v>513</v>
      </c>
      <c r="D36" s="298" t="s">
        <v>14</v>
      </c>
      <c r="E36" s="299">
        <v>51</v>
      </c>
      <c r="F36" s="300" t="s">
        <v>164</v>
      </c>
      <c r="G36" s="150">
        <v>1953119.89</v>
      </c>
      <c r="H36" s="362">
        <v>1953119.8900000001</v>
      </c>
      <c r="I36" s="396">
        <v>0</v>
      </c>
      <c r="J36" s="151" t="s">
        <v>23</v>
      </c>
      <c r="K36" s="301">
        <v>1.0000000000000002</v>
      </c>
      <c r="L36" s="301">
        <v>1</v>
      </c>
      <c r="M36" s="153" t="s">
        <v>62</v>
      </c>
      <c r="N36" s="154">
        <v>1</v>
      </c>
      <c r="O36" s="302">
        <v>120</v>
      </c>
      <c r="P36" s="303">
        <v>48</v>
      </c>
      <c r="Q36" s="303">
        <v>72</v>
      </c>
      <c r="R36" s="304" t="s">
        <v>79</v>
      </c>
      <c r="S36" s="304" t="s">
        <v>337</v>
      </c>
      <c r="T36" s="305" t="s">
        <v>338</v>
      </c>
    </row>
    <row r="37" spans="1:20" s="306" customFormat="1" ht="85.5">
      <c r="A37" s="307" t="s">
        <v>13</v>
      </c>
      <c r="B37" s="308">
        <v>45653</v>
      </c>
      <c r="C37" s="309" t="s">
        <v>514</v>
      </c>
      <c r="D37" s="310" t="s">
        <v>14</v>
      </c>
      <c r="E37" s="311">
        <v>65</v>
      </c>
      <c r="F37" s="312" t="s">
        <v>135</v>
      </c>
      <c r="G37" s="363">
        <v>18999999.989999998</v>
      </c>
      <c r="H37" s="362">
        <v>18999999.989999995</v>
      </c>
      <c r="I37" s="397">
        <v>0</v>
      </c>
      <c r="J37" s="54" t="s">
        <v>23</v>
      </c>
      <c r="K37" s="292">
        <v>0.99999999999999978</v>
      </c>
      <c r="L37" s="292">
        <v>1</v>
      </c>
      <c r="M37" s="55" t="s">
        <v>62</v>
      </c>
      <c r="N37" s="95">
        <v>1</v>
      </c>
      <c r="O37" s="294">
        <v>150</v>
      </c>
      <c r="P37" s="313">
        <v>60</v>
      </c>
      <c r="Q37" s="313">
        <v>90</v>
      </c>
      <c r="R37" s="314" t="s">
        <v>94</v>
      </c>
      <c r="S37" s="314" t="s">
        <v>221</v>
      </c>
      <c r="T37" s="315" t="s">
        <v>222</v>
      </c>
    </row>
    <row r="38" spans="1:20" ht="99.75">
      <c r="A38" s="45" t="s">
        <v>13</v>
      </c>
      <c r="B38" s="52">
        <v>45552</v>
      </c>
      <c r="C38" s="48" t="s">
        <v>339</v>
      </c>
      <c r="D38" s="49" t="s">
        <v>19</v>
      </c>
      <c r="E38" s="59">
        <v>73</v>
      </c>
      <c r="F38" s="50" t="s">
        <v>302</v>
      </c>
      <c r="G38" s="363">
        <v>367064.3</v>
      </c>
      <c r="H38" s="159">
        <v>367064.3</v>
      </c>
      <c r="I38" s="394">
        <v>0</v>
      </c>
      <c r="J38" s="54" t="s">
        <v>23</v>
      </c>
      <c r="K38" s="93">
        <v>1</v>
      </c>
      <c r="L38" s="93">
        <v>1</v>
      </c>
      <c r="M38" s="55" t="s">
        <v>70</v>
      </c>
      <c r="N38" s="95">
        <v>638.69000000000005</v>
      </c>
      <c r="O38" s="44">
        <v>120</v>
      </c>
      <c r="P38" s="69">
        <v>48</v>
      </c>
      <c r="Q38" s="69">
        <v>72</v>
      </c>
      <c r="R38" s="90" t="s">
        <v>85</v>
      </c>
      <c r="S38" s="90" t="s">
        <v>223</v>
      </c>
      <c r="T38" s="91" t="s">
        <v>224</v>
      </c>
    </row>
    <row r="39" spans="1:20" ht="99.75">
      <c r="A39" s="45" t="s">
        <v>13</v>
      </c>
      <c r="B39" s="52">
        <v>45537</v>
      </c>
      <c r="C39" s="48" t="s">
        <v>425</v>
      </c>
      <c r="D39" s="49" t="s">
        <v>19</v>
      </c>
      <c r="E39" s="59">
        <v>74</v>
      </c>
      <c r="F39" s="50" t="s">
        <v>303</v>
      </c>
      <c r="G39" s="363">
        <v>1137697.98</v>
      </c>
      <c r="H39" s="159">
        <v>1137697.98</v>
      </c>
      <c r="I39" s="394">
        <v>0</v>
      </c>
      <c r="J39" s="54" t="s">
        <v>23</v>
      </c>
      <c r="K39" s="93">
        <v>1</v>
      </c>
      <c r="L39" s="93">
        <v>1</v>
      </c>
      <c r="M39" s="55" t="s">
        <v>70</v>
      </c>
      <c r="N39" s="95">
        <v>1803.4</v>
      </c>
      <c r="O39" s="44">
        <v>150</v>
      </c>
      <c r="P39" s="69">
        <v>60</v>
      </c>
      <c r="Q39" s="69">
        <v>90</v>
      </c>
      <c r="R39" s="90" t="s">
        <v>79</v>
      </c>
      <c r="S39" s="90" t="s">
        <v>225</v>
      </c>
      <c r="T39" s="91" t="s">
        <v>226</v>
      </c>
    </row>
    <row r="40" spans="1:20" s="306" customFormat="1" ht="71.25">
      <c r="A40" s="307" t="s">
        <v>13</v>
      </c>
      <c r="B40" s="308">
        <v>45532</v>
      </c>
      <c r="C40" s="309" t="s">
        <v>304</v>
      </c>
      <c r="D40" s="310" t="s">
        <v>14</v>
      </c>
      <c r="E40" s="311">
        <v>77</v>
      </c>
      <c r="F40" s="312" t="s">
        <v>305</v>
      </c>
      <c r="G40" s="363">
        <v>0</v>
      </c>
      <c r="H40" s="362">
        <v>0</v>
      </c>
      <c r="I40" s="397">
        <v>0</v>
      </c>
      <c r="J40" s="333" t="s">
        <v>16</v>
      </c>
      <c r="K40" s="334" t="s">
        <v>16</v>
      </c>
      <c r="L40" s="334" t="s">
        <v>16</v>
      </c>
      <c r="M40" s="334" t="s">
        <v>16</v>
      </c>
      <c r="N40" s="334" t="s">
        <v>16</v>
      </c>
      <c r="O40" s="334" t="s">
        <v>16</v>
      </c>
      <c r="P40" s="335" t="s">
        <v>16</v>
      </c>
      <c r="Q40" s="335" t="s">
        <v>16</v>
      </c>
      <c r="R40" s="314" t="s">
        <v>16</v>
      </c>
      <c r="S40" s="314" t="s">
        <v>16</v>
      </c>
      <c r="T40" s="315" t="s">
        <v>16</v>
      </c>
    </row>
    <row r="41" spans="1:20" ht="99.75">
      <c r="A41" s="45" t="s">
        <v>13</v>
      </c>
      <c r="B41" s="52">
        <v>45656</v>
      </c>
      <c r="C41" s="48" t="s">
        <v>515</v>
      </c>
      <c r="D41" s="49" t="s">
        <v>117</v>
      </c>
      <c r="E41" s="59">
        <v>81</v>
      </c>
      <c r="F41" s="50" t="s">
        <v>306</v>
      </c>
      <c r="G41" s="363">
        <v>299530.76</v>
      </c>
      <c r="H41" s="159">
        <v>299530.76</v>
      </c>
      <c r="I41" s="394">
        <v>0</v>
      </c>
      <c r="J41" s="54" t="s">
        <v>23</v>
      </c>
      <c r="K41" s="93">
        <v>1</v>
      </c>
      <c r="L41" s="93">
        <v>1</v>
      </c>
      <c r="M41" s="55" t="s">
        <v>62</v>
      </c>
      <c r="N41" s="95">
        <v>1</v>
      </c>
      <c r="O41" s="44">
        <v>80</v>
      </c>
      <c r="P41" s="69">
        <v>32</v>
      </c>
      <c r="Q41" s="69">
        <v>48</v>
      </c>
      <c r="R41" s="90" t="s">
        <v>85</v>
      </c>
      <c r="S41" s="90" t="s">
        <v>368</v>
      </c>
      <c r="T41" s="91" t="s">
        <v>369</v>
      </c>
    </row>
    <row r="42" spans="1:20" ht="114">
      <c r="A42" s="45" t="s">
        <v>13</v>
      </c>
      <c r="B42" s="52">
        <v>45656</v>
      </c>
      <c r="C42" s="48" t="s">
        <v>516</v>
      </c>
      <c r="D42" s="49" t="s">
        <v>117</v>
      </c>
      <c r="E42" s="59">
        <v>82</v>
      </c>
      <c r="F42" s="50" t="s">
        <v>307</v>
      </c>
      <c r="G42" s="363">
        <v>299619</v>
      </c>
      <c r="H42" s="159">
        <v>299619</v>
      </c>
      <c r="I42" s="394">
        <v>0</v>
      </c>
      <c r="J42" s="54" t="s">
        <v>23</v>
      </c>
      <c r="K42" s="93">
        <v>1</v>
      </c>
      <c r="L42" s="93">
        <v>1</v>
      </c>
      <c r="M42" s="55" t="s">
        <v>62</v>
      </c>
      <c r="N42" s="95">
        <v>1</v>
      </c>
      <c r="O42" s="44">
        <v>80</v>
      </c>
      <c r="P42" s="69">
        <v>32</v>
      </c>
      <c r="Q42" s="69">
        <v>48</v>
      </c>
      <c r="R42" s="90" t="s">
        <v>85</v>
      </c>
      <c r="S42" s="90" t="s">
        <v>368</v>
      </c>
      <c r="T42" s="91" t="s">
        <v>370</v>
      </c>
    </row>
    <row r="43" spans="1:20" ht="42.75">
      <c r="A43" s="45" t="s">
        <v>13</v>
      </c>
      <c r="B43" s="52">
        <v>45622</v>
      </c>
      <c r="C43" s="48" t="s">
        <v>426</v>
      </c>
      <c r="D43" s="49" t="s">
        <v>14</v>
      </c>
      <c r="E43" s="59">
        <v>91</v>
      </c>
      <c r="F43" s="291" t="s">
        <v>308</v>
      </c>
      <c r="G43" s="363">
        <v>476906.88</v>
      </c>
      <c r="H43" s="361">
        <v>476906.87999999995</v>
      </c>
      <c r="I43" s="393">
        <v>0</v>
      </c>
      <c r="J43" s="54" t="s">
        <v>23</v>
      </c>
      <c r="K43" s="93">
        <v>0.99999999999999989</v>
      </c>
      <c r="L43" s="292">
        <v>1</v>
      </c>
      <c r="M43" s="293" t="s">
        <v>62</v>
      </c>
      <c r="N43" s="95">
        <v>1</v>
      </c>
      <c r="O43" s="294">
        <v>100</v>
      </c>
      <c r="P43" s="69">
        <v>40</v>
      </c>
      <c r="Q43" s="69">
        <v>60</v>
      </c>
      <c r="R43" s="90" t="s">
        <v>85</v>
      </c>
      <c r="S43" s="90" t="s">
        <v>309</v>
      </c>
      <c r="T43" s="91" t="s">
        <v>310</v>
      </c>
    </row>
    <row r="44" spans="1:20" ht="71.25">
      <c r="A44" s="144" t="s">
        <v>13</v>
      </c>
      <c r="B44" s="145">
        <v>45653</v>
      </c>
      <c r="C44" s="146" t="s">
        <v>517</v>
      </c>
      <c r="D44" s="147" t="s">
        <v>19</v>
      </c>
      <c r="E44" s="148">
        <v>92</v>
      </c>
      <c r="F44" s="330" t="s">
        <v>311</v>
      </c>
      <c r="G44" s="150">
        <v>3199999.23</v>
      </c>
      <c r="H44" s="239">
        <v>3199999.23</v>
      </c>
      <c r="I44" s="398">
        <v>0</v>
      </c>
      <c r="J44" s="151" t="s">
        <v>23</v>
      </c>
      <c r="K44" s="152">
        <v>1</v>
      </c>
      <c r="L44" s="301">
        <v>1</v>
      </c>
      <c r="M44" s="331" t="s">
        <v>62</v>
      </c>
      <c r="N44" s="154">
        <v>1</v>
      </c>
      <c r="O44" s="302">
        <v>120</v>
      </c>
      <c r="P44" s="156">
        <v>48</v>
      </c>
      <c r="Q44" s="156">
        <v>72</v>
      </c>
      <c r="R44" s="157" t="s">
        <v>79</v>
      </c>
      <c r="S44" s="336" t="s">
        <v>371</v>
      </c>
      <c r="T44" s="158" t="s">
        <v>372</v>
      </c>
    </row>
    <row r="45" spans="1:20" ht="114">
      <c r="A45" s="144" t="s">
        <v>13</v>
      </c>
      <c r="B45" s="145">
        <v>45656</v>
      </c>
      <c r="C45" s="146" t="s">
        <v>518</v>
      </c>
      <c r="D45" s="147" t="s">
        <v>19</v>
      </c>
      <c r="E45" s="148">
        <v>93</v>
      </c>
      <c r="F45" s="330" t="s">
        <v>314</v>
      </c>
      <c r="G45" s="150">
        <v>1009167.8</v>
      </c>
      <c r="H45" s="239">
        <v>1009167.7999999999</v>
      </c>
      <c r="I45" s="398">
        <v>0</v>
      </c>
      <c r="J45" s="151" t="s">
        <v>23</v>
      </c>
      <c r="K45" s="152">
        <v>0.99999999999999989</v>
      </c>
      <c r="L45" s="301">
        <v>1</v>
      </c>
      <c r="M45" s="331" t="s">
        <v>62</v>
      </c>
      <c r="N45" s="154">
        <v>1</v>
      </c>
      <c r="O45" s="302">
        <v>120</v>
      </c>
      <c r="P45" s="156">
        <v>48</v>
      </c>
      <c r="Q45" s="156">
        <v>72</v>
      </c>
      <c r="R45" s="157" t="s">
        <v>85</v>
      </c>
      <c r="S45" s="157" t="s">
        <v>167</v>
      </c>
      <c r="T45" s="158" t="s">
        <v>373</v>
      </c>
    </row>
    <row r="46" spans="1:20" ht="85.5">
      <c r="A46" s="144" t="s">
        <v>13</v>
      </c>
      <c r="B46" s="145">
        <v>45653</v>
      </c>
      <c r="C46" s="146" t="s">
        <v>519</v>
      </c>
      <c r="D46" s="147" t="s">
        <v>312</v>
      </c>
      <c r="E46" s="148">
        <v>94</v>
      </c>
      <c r="F46" s="330" t="s">
        <v>313</v>
      </c>
      <c r="G46" s="150">
        <v>1277000</v>
      </c>
      <c r="H46" s="239">
        <v>1277000</v>
      </c>
      <c r="I46" s="398">
        <v>0</v>
      </c>
      <c r="J46" s="151" t="s">
        <v>23</v>
      </c>
      <c r="K46" s="152">
        <v>1</v>
      </c>
      <c r="L46" s="301">
        <v>1</v>
      </c>
      <c r="M46" s="331" t="s">
        <v>62</v>
      </c>
      <c r="N46" s="154">
        <v>1</v>
      </c>
      <c r="O46" s="302">
        <v>1100000</v>
      </c>
      <c r="P46" s="156">
        <v>495000</v>
      </c>
      <c r="Q46" s="156">
        <v>605000</v>
      </c>
      <c r="R46" s="157" t="s">
        <v>85</v>
      </c>
      <c r="S46" s="336" t="s">
        <v>374</v>
      </c>
      <c r="T46" s="158" t="s">
        <v>375</v>
      </c>
    </row>
    <row r="47" spans="1:20" ht="228">
      <c r="A47" s="144" t="s">
        <v>315</v>
      </c>
      <c r="B47" s="145">
        <v>45596</v>
      </c>
      <c r="C47" s="146" t="s">
        <v>427</v>
      </c>
      <c r="D47" s="147" t="s">
        <v>316</v>
      </c>
      <c r="E47" s="148">
        <v>95</v>
      </c>
      <c r="F47" s="330" t="s">
        <v>376</v>
      </c>
      <c r="G47" s="150">
        <v>1248161.82</v>
      </c>
      <c r="H47" s="239">
        <v>1248161.82</v>
      </c>
      <c r="I47" s="398">
        <v>0</v>
      </c>
      <c r="J47" s="151" t="s">
        <v>23</v>
      </c>
      <c r="K47" s="152">
        <v>1</v>
      </c>
      <c r="L47" s="301">
        <v>1</v>
      </c>
      <c r="M47" s="331" t="s">
        <v>102</v>
      </c>
      <c r="N47" s="154">
        <v>1</v>
      </c>
      <c r="O47" s="302">
        <v>262032</v>
      </c>
      <c r="P47" s="156">
        <v>110053</v>
      </c>
      <c r="Q47" s="156">
        <v>151979</v>
      </c>
      <c r="R47" s="157" t="s">
        <v>79</v>
      </c>
      <c r="S47" s="157" t="s">
        <v>377</v>
      </c>
      <c r="T47" s="158" t="s">
        <v>378</v>
      </c>
    </row>
    <row r="48" spans="1:20" ht="99.75">
      <c r="A48" s="144" t="s">
        <v>13</v>
      </c>
      <c r="B48" s="145">
        <v>45657</v>
      </c>
      <c r="C48" s="146" t="s">
        <v>520</v>
      </c>
      <c r="D48" s="147" t="s">
        <v>19</v>
      </c>
      <c r="E48" s="148">
        <v>97</v>
      </c>
      <c r="F48" s="330" t="s">
        <v>317</v>
      </c>
      <c r="G48" s="150">
        <v>2454690.34</v>
      </c>
      <c r="H48" s="239">
        <v>2454690.34</v>
      </c>
      <c r="I48" s="398">
        <v>0</v>
      </c>
      <c r="J48" s="151" t="s">
        <v>23</v>
      </c>
      <c r="K48" s="152">
        <v>1</v>
      </c>
      <c r="L48" s="301">
        <v>1</v>
      </c>
      <c r="M48" s="331" t="s">
        <v>70</v>
      </c>
      <c r="N48" s="154">
        <v>10482.58</v>
      </c>
      <c r="O48" s="302">
        <v>200</v>
      </c>
      <c r="P48" s="156">
        <v>80</v>
      </c>
      <c r="Q48" s="156">
        <v>120</v>
      </c>
      <c r="R48" s="157" t="s">
        <v>79</v>
      </c>
      <c r="S48" s="157" t="s">
        <v>340</v>
      </c>
      <c r="T48" s="158" t="s">
        <v>341</v>
      </c>
    </row>
    <row r="49" spans="1:20" ht="57">
      <c r="A49" s="144" t="s">
        <v>13</v>
      </c>
      <c r="B49" s="145">
        <v>45653</v>
      </c>
      <c r="C49" s="146" t="s">
        <v>521</v>
      </c>
      <c r="D49" s="147" t="s">
        <v>117</v>
      </c>
      <c r="E49" s="148">
        <v>103</v>
      </c>
      <c r="F49" s="330" t="s">
        <v>428</v>
      </c>
      <c r="G49" s="150">
        <v>162756.79</v>
      </c>
      <c r="H49" s="239">
        <v>162756.79</v>
      </c>
      <c r="I49" s="398">
        <v>0</v>
      </c>
      <c r="J49" s="151" t="s">
        <v>23</v>
      </c>
      <c r="K49" s="152">
        <v>1</v>
      </c>
      <c r="L49" s="301">
        <v>1</v>
      </c>
      <c r="M49" s="331" t="s">
        <v>62</v>
      </c>
      <c r="N49" s="154">
        <v>1</v>
      </c>
      <c r="O49" s="302">
        <v>100</v>
      </c>
      <c r="P49" s="156">
        <v>40</v>
      </c>
      <c r="Q49" s="156">
        <v>60</v>
      </c>
      <c r="R49" s="157" t="s">
        <v>85</v>
      </c>
      <c r="S49" s="157" t="s">
        <v>522</v>
      </c>
      <c r="T49" s="158" t="s">
        <v>523</v>
      </c>
    </row>
    <row r="50" spans="1:20" ht="99.75">
      <c r="A50" s="144" t="s">
        <v>13</v>
      </c>
      <c r="B50" s="145">
        <v>45656</v>
      </c>
      <c r="C50" s="146" t="s">
        <v>524</v>
      </c>
      <c r="D50" s="147" t="s">
        <v>19</v>
      </c>
      <c r="E50" s="148">
        <v>110</v>
      </c>
      <c r="F50" s="330" t="s">
        <v>379</v>
      </c>
      <c r="G50" s="150">
        <v>274986.33</v>
      </c>
      <c r="H50" s="239">
        <v>274986.33</v>
      </c>
      <c r="I50" s="398">
        <v>0</v>
      </c>
      <c r="J50" s="151" t="s">
        <v>23</v>
      </c>
      <c r="K50" s="152">
        <v>1</v>
      </c>
      <c r="L50" s="301">
        <v>1</v>
      </c>
      <c r="M50" s="331" t="s">
        <v>70</v>
      </c>
      <c r="N50" s="154">
        <v>56.35</v>
      </c>
      <c r="O50" s="302">
        <v>80</v>
      </c>
      <c r="P50" s="156">
        <v>32</v>
      </c>
      <c r="Q50" s="156">
        <v>48</v>
      </c>
      <c r="R50" s="157" t="s">
        <v>85</v>
      </c>
      <c r="S50" s="157" t="s">
        <v>368</v>
      </c>
      <c r="T50" s="158" t="s">
        <v>525</v>
      </c>
    </row>
    <row r="51" spans="1:20" ht="85.5">
      <c r="A51" s="144" t="s">
        <v>13</v>
      </c>
      <c r="B51" s="145">
        <v>45657</v>
      </c>
      <c r="C51" s="146" t="s">
        <v>526</v>
      </c>
      <c r="D51" s="147" t="s">
        <v>14</v>
      </c>
      <c r="E51" s="148">
        <v>115</v>
      </c>
      <c r="F51" s="330" t="s">
        <v>527</v>
      </c>
      <c r="G51" s="150">
        <v>1236008.3</v>
      </c>
      <c r="H51" s="239">
        <v>1236008.3</v>
      </c>
      <c r="I51" s="398">
        <v>0</v>
      </c>
      <c r="J51" s="151" t="s">
        <v>23</v>
      </c>
      <c r="K51" s="152">
        <v>1</v>
      </c>
      <c r="L51" s="301">
        <v>1</v>
      </c>
      <c r="M51" s="331" t="s">
        <v>62</v>
      </c>
      <c r="N51" s="154">
        <v>1</v>
      </c>
      <c r="O51" s="302">
        <v>100</v>
      </c>
      <c r="P51" s="156">
        <v>40</v>
      </c>
      <c r="Q51" s="156">
        <v>60</v>
      </c>
      <c r="R51" s="157" t="s">
        <v>85</v>
      </c>
      <c r="S51" s="157" t="s">
        <v>368</v>
      </c>
      <c r="T51" s="158" t="s">
        <v>528</v>
      </c>
    </row>
    <row r="52" spans="1:20" ht="114">
      <c r="A52" s="144" t="s">
        <v>13</v>
      </c>
      <c r="B52" s="145">
        <v>45657</v>
      </c>
      <c r="C52" s="146" t="s">
        <v>529</v>
      </c>
      <c r="D52" s="147" t="s">
        <v>117</v>
      </c>
      <c r="E52" s="148">
        <v>126</v>
      </c>
      <c r="F52" s="330" t="s">
        <v>530</v>
      </c>
      <c r="G52" s="150">
        <v>449914.84</v>
      </c>
      <c r="H52" s="239">
        <v>449914.83999999997</v>
      </c>
      <c r="I52" s="398">
        <v>0</v>
      </c>
      <c r="J52" s="151" t="s">
        <v>23</v>
      </c>
      <c r="K52" s="152">
        <v>0.99999999999999989</v>
      </c>
      <c r="L52" s="301">
        <v>1</v>
      </c>
      <c r="M52" s="331" t="s">
        <v>62</v>
      </c>
      <c r="N52" s="154">
        <v>1</v>
      </c>
      <c r="O52" s="302">
        <v>80</v>
      </c>
      <c r="P52" s="156">
        <v>32</v>
      </c>
      <c r="Q52" s="156">
        <v>48</v>
      </c>
      <c r="R52" s="157" t="s">
        <v>85</v>
      </c>
      <c r="S52" s="157" t="s">
        <v>531</v>
      </c>
      <c r="T52" s="158" t="s">
        <v>532</v>
      </c>
    </row>
    <row r="53" spans="1:20" ht="71.25">
      <c r="A53" s="144" t="s">
        <v>13</v>
      </c>
      <c r="B53" s="145">
        <v>45656</v>
      </c>
      <c r="C53" s="146" t="s">
        <v>533</v>
      </c>
      <c r="D53" s="147" t="s">
        <v>117</v>
      </c>
      <c r="E53" s="148">
        <v>127</v>
      </c>
      <c r="F53" s="330" t="s">
        <v>534</v>
      </c>
      <c r="G53" s="150">
        <v>749979.93</v>
      </c>
      <c r="H53" s="239">
        <v>749979.93</v>
      </c>
      <c r="I53" s="398">
        <v>0</v>
      </c>
      <c r="J53" s="151" t="s">
        <v>23</v>
      </c>
      <c r="K53" s="152">
        <v>1</v>
      </c>
      <c r="L53" s="301">
        <v>1</v>
      </c>
      <c r="M53" s="331" t="s">
        <v>62</v>
      </c>
      <c r="N53" s="154">
        <v>1</v>
      </c>
      <c r="O53" s="302">
        <v>100</v>
      </c>
      <c r="P53" s="156">
        <v>40</v>
      </c>
      <c r="Q53" s="156">
        <v>60</v>
      </c>
      <c r="R53" s="157" t="s">
        <v>85</v>
      </c>
      <c r="S53" s="157" t="s">
        <v>535</v>
      </c>
      <c r="T53" s="158" t="s">
        <v>536</v>
      </c>
    </row>
    <row r="54" spans="1:20" ht="9" customHeight="1" thickBot="1">
      <c r="A54" s="18"/>
      <c r="B54" s="19"/>
      <c r="C54" s="20"/>
      <c r="D54" s="21"/>
      <c r="E54" s="124"/>
      <c r="F54" s="316"/>
      <c r="G54" s="317"/>
      <c r="H54" s="318"/>
      <c r="I54" s="319"/>
      <c r="J54" s="126"/>
      <c r="K54" s="127"/>
      <c r="L54" s="127"/>
      <c r="M54" s="320"/>
      <c r="N54" s="128"/>
      <c r="O54" s="321"/>
      <c r="P54" s="129"/>
      <c r="Q54" s="129"/>
      <c r="R54" s="130"/>
      <c r="S54" s="130"/>
      <c r="T54" s="131"/>
    </row>
    <row r="55" spans="1:20" ht="19.5" customHeight="1" thickBot="1">
      <c r="A55" s="23"/>
      <c r="B55" s="23"/>
      <c r="C55" s="23"/>
      <c r="D55" s="23"/>
      <c r="E55" s="24"/>
      <c r="F55" s="117" t="s">
        <v>9</v>
      </c>
      <c r="G55" s="118">
        <f>SUM(G14:G54)</f>
        <v>161963260</v>
      </c>
      <c r="H55" s="118">
        <f>SUM(H14:H54)</f>
        <v>161963260</v>
      </c>
      <c r="I55" s="118">
        <f>SUM(I14:I54)</f>
        <v>0</v>
      </c>
      <c r="J55" s="57"/>
      <c r="K55" s="25"/>
      <c r="L55" s="25"/>
      <c r="M55" s="26"/>
      <c r="N55" s="27"/>
      <c r="O55" s="27"/>
      <c r="P55" s="28"/>
      <c r="Q55" s="25"/>
      <c r="R55" s="25"/>
    </row>
    <row r="56" spans="1:20" ht="9.75" customHeight="1" thickTop="1">
      <c r="A56" s="25"/>
      <c r="B56" s="25"/>
      <c r="C56" s="39"/>
      <c r="D56" s="25"/>
      <c r="E56" s="38"/>
      <c r="F56" s="40"/>
      <c r="G56" s="29"/>
      <c r="H56" s="30"/>
      <c r="I56" s="30"/>
      <c r="J56" s="28"/>
      <c r="K56" s="25"/>
      <c r="L56" s="17"/>
      <c r="M56" s="31"/>
      <c r="N56" s="27"/>
      <c r="O56" s="27"/>
      <c r="P56" s="28"/>
      <c r="Q56" s="25"/>
      <c r="R56" s="25"/>
    </row>
    <row r="57" spans="1:20">
      <c r="A57" s="32" t="s">
        <v>17</v>
      </c>
      <c r="B57" s="17"/>
      <c r="C57" s="17"/>
      <c r="D57" s="17"/>
      <c r="E57" s="17"/>
      <c r="F57" s="33"/>
      <c r="G57" s="34"/>
      <c r="H57" s="17"/>
      <c r="I57" s="41"/>
      <c r="J57" s="17"/>
      <c r="K57" s="17"/>
      <c r="L57"/>
      <c r="M57" s="17"/>
      <c r="N57" s="17"/>
      <c r="O57" s="17"/>
      <c r="P57" s="17"/>
      <c r="Q57" s="17"/>
      <c r="R57" s="17"/>
    </row>
    <row r="58" spans="1:20">
      <c r="G58" s="37"/>
      <c r="H58" s="37"/>
      <c r="I58" s="37"/>
    </row>
    <row r="59" spans="1:20">
      <c r="G59" s="37"/>
      <c r="H59" s="37"/>
      <c r="I59" s="37"/>
    </row>
    <row r="60" spans="1:20">
      <c r="F60" s="37"/>
      <c r="G60" s="37"/>
      <c r="H60" s="37"/>
    </row>
    <row r="61" spans="1:20">
      <c r="G61" s="94"/>
      <c r="H61" s="94"/>
      <c r="I61" s="94"/>
    </row>
    <row r="62" spans="1:20">
      <c r="G62" s="37"/>
    </row>
  </sheetData>
  <mergeCells count="21">
    <mergeCell ref="F12:F13"/>
    <mergeCell ref="G12:G13"/>
    <mergeCell ref="H12:H13"/>
    <mergeCell ref="I12:I13"/>
    <mergeCell ref="A3:T3"/>
    <mergeCell ref="A2:T2"/>
    <mergeCell ref="A4:T4"/>
    <mergeCell ref="M12:N12"/>
    <mergeCell ref="O12:Q12"/>
    <mergeCell ref="S12:S13"/>
    <mergeCell ref="S11:T11"/>
    <mergeCell ref="A6:B6"/>
    <mergeCell ref="C6:E6"/>
    <mergeCell ref="A8:B8"/>
    <mergeCell ref="C8:E8"/>
    <mergeCell ref="A9:B9"/>
    <mergeCell ref="C9:E9"/>
    <mergeCell ref="A7:B7"/>
    <mergeCell ref="C7:E7"/>
    <mergeCell ref="R12:R13"/>
    <mergeCell ref="D12:D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A2" sqref="A2:T2"/>
    </sheetView>
  </sheetViews>
  <sheetFormatPr baseColWidth="10" defaultRowHeight="15"/>
  <cols>
    <col min="1" max="1" width="9.42578125" customWidth="1"/>
    <col min="2" max="2" width="11.5703125" customWidth="1"/>
    <col min="3" max="3" width="18.5703125" customWidth="1"/>
    <col min="4" max="4" width="5.85546875" customWidth="1"/>
    <col min="5" max="5" width="7.7109375" customWidth="1"/>
    <col min="6" max="6" width="28.85546875" customWidth="1"/>
    <col min="7" max="8" width="13.7109375" customWidth="1"/>
    <col min="9" max="9" width="12.7109375" customWidth="1"/>
    <col min="10" max="10" width="7.5703125" customWidth="1"/>
    <col min="11" max="11" width="10.5703125" customWidth="1"/>
    <col min="12" max="12" width="8" customWidth="1"/>
    <col min="13" max="13" width="9.5703125" customWidth="1"/>
    <col min="14" max="14" width="8" customWidth="1"/>
    <col min="15" max="15" width="7.5703125" customWidth="1"/>
    <col min="16" max="16" width="8.5703125" customWidth="1"/>
    <col min="17" max="17" width="7.85546875" customWidth="1"/>
    <col min="18" max="18" width="11.7109375" customWidth="1"/>
    <col min="19" max="19" width="10.5703125" customWidth="1"/>
    <col min="20" max="20" width="9.5703125" customWidth="1"/>
  </cols>
  <sheetData>
    <row r="1" spans="1:20" ht="23.25">
      <c r="A1" s="408" t="s">
        <v>12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</row>
    <row r="2" spans="1:20" ht="23.25">
      <c r="A2" s="469" t="s">
        <v>550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0" ht="78.75" customHeight="1">
      <c r="A3" s="409" t="s">
        <v>120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</row>
    <row r="4" spans="1:20" ht="15.75" thickBot="1">
      <c r="A4" s="1"/>
      <c r="B4" s="1"/>
      <c r="F4" s="2"/>
      <c r="J4" s="1"/>
      <c r="K4" s="58"/>
      <c r="L4" s="58"/>
      <c r="Q4" s="5"/>
    </row>
    <row r="5" spans="1:20" ht="18.75">
      <c r="A5" s="437" t="s">
        <v>10</v>
      </c>
      <c r="B5" s="438"/>
      <c r="C5" s="416">
        <v>13791921.25</v>
      </c>
      <c r="D5" s="417"/>
      <c r="E5" s="418"/>
      <c r="F5" s="6"/>
      <c r="G5" s="251"/>
      <c r="H5" s="53"/>
      <c r="I5" s="53"/>
      <c r="J5" s="7"/>
      <c r="K5" s="3"/>
      <c r="L5" s="3"/>
      <c r="M5" s="4"/>
      <c r="N5" s="4"/>
      <c r="O5" s="4"/>
      <c r="P5" s="4"/>
      <c r="Q5" s="5"/>
      <c r="R5" s="4"/>
      <c r="S5" s="4"/>
      <c r="T5" s="4"/>
    </row>
    <row r="6" spans="1:20" ht="18.75" customHeight="1">
      <c r="A6" s="439" t="s">
        <v>11</v>
      </c>
      <c r="B6" s="440"/>
      <c r="C6" s="441">
        <f>G28</f>
        <v>13791921.25</v>
      </c>
      <c r="D6" s="441"/>
      <c r="E6" s="442"/>
      <c r="F6" s="6"/>
      <c r="G6" s="53"/>
      <c r="H6" s="53"/>
      <c r="I6" s="53"/>
      <c r="J6" s="7"/>
      <c r="K6" s="3"/>
      <c r="L6" s="3"/>
      <c r="M6" s="4"/>
      <c r="N6" s="4"/>
      <c r="O6" s="4"/>
      <c r="P6" s="4"/>
      <c r="Q6" s="5"/>
      <c r="R6" s="4"/>
      <c r="S6" s="4"/>
      <c r="T6" s="4"/>
    </row>
    <row r="7" spans="1:20" ht="18.75">
      <c r="A7" s="443" t="s">
        <v>0</v>
      </c>
      <c r="B7" s="444"/>
      <c r="C7" s="441">
        <f>H28</f>
        <v>13791921.25</v>
      </c>
      <c r="D7" s="441"/>
      <c r="E7" s="442"/>
      <c r="F7" s="6"/>
      <c r="G7" s="53"/>
      <c r="H7" s="53"/>
      <c r="I7" s="53"/>
      <c r="J7" s="7"/>
      <c r="K7" s="3"/>
      <c r="L7" s="3"/>
      <c r="M7" s="4"/>
      <c r="N7" s="4"/>
      <c r="O7" s="4"/>
      <c r="P7" s="4"/>
      <c r="Q7" s="5"/>
      <c r="R7" s="4"/>
      <c r="S7" s="4"/>
      <c r="T7" s="4"/>
    </row>
    <row r="8" spans="1:20" ht="19.5" thickBot="1">
      <c r="A8" s="445" t="s">
        <v>1</v>
      </c>
      <c r="B8" s="446"/>
      <c r="C8" s="447">
        <f>C5-C7</f>
        <v>0</v>
      </c>
      <c r="D8" s="447"/>
      <c r="E8" s="448"/>
      <c r="F8" s="8"/>
      <c r="G8" s="6"/>
      <c r="H8" s="6"/>
      <c r="I8" s="53"/>
      <c r="J8" s="7"/>
      <c r="K8" s="3"/>
      <c r="L8" s="3"/>
      <c r="M8" s="4"/>
      <c r="N8" s="4"/>
      <c r="O8" s="4"/>
      <c r="P8" s="4"/>
      <c r="Q8" s="5"/>
      <c r="R8" s="4"/>
      <c r="S8" s="4"/>
      <c r="T8" s="4"/>
    </row>
    <row r="9" spans="1:20">
      <c r="G9" s="42"/>
      <c r="H9" s="35"/>
      <c r="K9" s="35"/>
      <c r="L9" s="58"/>
      <c r="Q9" s="5"/>
    </row>
    <row r="10" spans="1:20" ht="15.75" thickBot="1">
      <c r="G10" s="42"/>
      <c r="H10" s="35"/>
      <c r="I10" s="35"/>
      <c r="K10" s="35"/>
      <c r="L10" s="58"/>
      <c r="Q10" s="5"/>
    </row>
    <row r="11" spans="1:20" ht="16.5" thickTop="1" thickBot="1">
      <c r="A11" s="11"/>
      <c r="B11" s="11"/>
      <c r="C11" s="11"/>
      <c r="D11" s="11"/>
      <c r="E11" s="12"/>
      <c r="F11" s="11"/>
      <c r="G11" s="75" t="s">
        <v>2</v>
      </c>
      <c r="H11" s="76" t="s">
        <v>3</v>
      </c>
      <c r="I11" s="92" t="s">
        <v>4</v>
      </c>
      <c r="J11" s="13"/>
      <c r="K11" s="14"/>
      <c r="L11" s="14"/>
      <c r="M11" s="15"/>
      <c r="N11" s="15"/>
      <c r="O11" s="15"/>
      <c r="P11" s="16"/>
      <c r="Q11" s="16"/>
      <c r="R11" s="16"/>
      <c r="S11" s="413" t="s">
        <v>436</v>
      </c>
      <c r="T11" s="413"/>
    </row>
    <row r="12" spans="1:20" ht="15.75" thickBot="1">
      <c r="A12" s="160" t="s">
        <v>37</v>
      </c>
      <c r="B12" s="160" t="s">
        <v>38</v>
      </c>
      <c r="C12" s="160" t="s">
        <v>39</v>
      </c>
      <c r="D12" s="411" t="s">
        <v>40</v>
      </c>
      <c r="E12" s="70" t="s">
        <v>41</v>
      </c>
      <c r="F12" s="411" t="s">
        <v>5</v>
      </c>
      <c r="G12" s="433" t="s">
        <v>6</v>
      </c>
      <c r="H12" s="435" t="s">
        <v>6</v>
      </c>
      <c r="I12" s="435" t="s">
        <v>6</v>
      </c>
      <c r="J12" s="160" t="s">
        <v>24</v>
      </c>
      <c r="K12" s="160" t="s">
        <v>25</v>
      </c>
      <c r="L12" s="160" t="s">
        <v>26</v>
      </c>
      <c r="M12" s="410" t="s">
        <v>27</v>
      </c>
      <c r="N12" s="410"/>
      <c r="O12" s="410" t="s">
        <v>7</v>
      </c>
      <c r="P12" s="410"/>
      <c r="Q12" s="410"/>
      <c r="R12" s="431" t="s">
        <v>46</v>
      </c>
      <c r="S12" s="411" t="s">
        <v>8</v>
      </c>
      <c r="T12" s="160" t="s">
        <v>28</v>
      </c>
    </row>
    <row r="13" spans="1:20" ht="39.75" thickTop="1" thickBot="1">
      <c r="A13" s="163" t="s">
        <v>42</v>
      </c>
      <c r="B13" s="161" t="s">
        <v>43</v>
      </c>
      <c r="C13" s="161" t="s">
        <v>44</v>
      </c>
      <c r="D13" s="412"/>
      <c r="E13" s="71" t="s">
        <v>45</v>
      </c>
      <c r="F13" s="412"/>
      <c r="G13" s="434"/>
      <c r="H13" s="436"/>
      <c r="I13" s="436"/>
      <c r="J13" s="161" t="s">
        <v>29</v>
      </c>
      <c r="K13" s="161" t="s">
        <v>30</v>
      </c>
      <c r="L13" s="161" t="s">
        <v>31</v>
      </c>
      <c r="M13" s="65" t="s">
        <v>32</v>
      </c>
      <c r="N13" s="65" t="s">
        <v>33</v>
      </c>
      <c r="O13" s="67" t="s">
        <v>6</v>
      </c>
      <c r="P13" s="65" t="s">
        <v>34</v>
      </c>
      <c r="Q13" s="65" t="s">
        <v>35</v>
      </c>
      <c r="R13" s="432"/>
      <c r="S13" s="412"/>
      <c r="T13" s="161" t="s">
        <v>36</v>
      </c>
    </row>
    <row r="14" spans="1:20" ht="99.75">
      <c r="A14" s="144" t="s">
        <v>13</v>
      </c>
      <c r="B14" s="145">
        <v>45652</v>
      </c>
      <c r="C14" s="222" t="s">
        <v>537</v>
      </c>
      <c r="D14" s="223" t="s">
        <v>117</v>
      </c>
      <c r="E14" s="148">
        <v>36</v>
      </c>
      <c r="F14" s="43" t="s">
        <v>136</v>
      </c>
      <c r="G14" s="399">
        <v>989523</v>
      </c>
      <c r="H14" s="400">
        <v>989522.99999999988</v>
      </c>
      <c r="I14" s="395">
        <v>0</v>
      </c>
      <c r="J14" s="224" t="s">
        <v>23</v>
      </c>
      <c r="K14" s="99">
        <v>0.99999999999999989</v>
      </c>
      <c r="L14" s="99">
        <v>1</v>
      </c>
      <c r="M14" s="225" t="s">
        <v>62</v>
      </c>
      <c r="N14" s="225">
        <v>1</v>
      </c>
      <c r="O14" s="225">
        <v>100</v>
      </c>
      <c r="P14" s="225">
        <v>40</v>
      </c>
      <c r="Q14" s="225">
        <v>60</v>
      </c>
      <c r="R14" s="157" t="s">
        <v>211</v>
      </c>
      <c r="S14" s="157" t="s">
        <v>212</v>
      </c>
      <c r="T14" s="158" t="s">
        <v>213</v>
      </c>
    </row>
    <row r="15" spans="1:20" ht="85.5">
      <c r="A15" s="144" t="s">
        <v>13</v>
      </c>
      <c r="B15" s="145">
        <v>45642</v>
      </c>
      <c r="C15" s="226" t="s">
        <v>538</v>
      </c>
      <c r="D15" s="227" t="s">
        <v>117</v>
      </c>
      <c r="E15" s="148">
        <v>37</v>
      </c>
      <c r="F15" s="50" t="s">
        <v>318</v>
      </c>
      <c r="G15" s="401">
        <v>1900000.01</v>
      </c>
      <c r="H15" s="400">
        <v>1900000.0099999998</v>
      </c>
      <c r="I15" s="395">
        <v>0</v>
      </c>
      <c r="J15" s="228" t="s">
        <v>23</v>
      </c>
      <c r="K15" s="229">
        <v>0.99999999999999989</v>
      </c>
      <c r="L15" s="229">
        <v>1</v>
      </c>
      <c r="M15" s="230" t="s">
        <v>62</v>
      </c>
      <c r="N15" s="231">
        <v>1</v>
      </c>
      <c r="O15" s="231">
        <v>120</v>
      </c>
      <c r="P15" s="231">
        <v>48</v>
      </c>
      <c r="Q15" s="231">
        <v>72</v>
      </c>
      <c r="R15" s="157" t="s">
        <v>199</v>
      </c>
      <c r="S15" s="157" t="s">
        <v>380</v>
      </c>
      <c r="T15" s="158" t="s">
        <v>200</v>
      </c>
    </row>
    <row r="16" spans="1:20" ht="71.25">
      <c r="A16" s="144" t="s">
        <v>13</v>
      </c>
      <c r="B16" s="145">
        <v>45603</v>
      </c>
      <c r="C16" s="146" t="s">
        <v>429</v>
      </c>
      <c r="D16" s="147" t="s">
        <v>117</v>
      </c>
      <c r="E16" s="148">
        <v>38</v>
      </c>
      <c r="F16" s="50" t="s">
        <v>118</v>
      </c>
      <c r="G16" s="402">
        <v>749767.74</v>
      </c>
      <c r="H16" s="400">
        <v>749767.74</v>
      </c>
      <c r="I16" s="403">
        <v>0</v>
      </c>
      <c r="J16" s="232" t="s">
        <v>23</v>
      </c>
      <c r="K16" s="233">
        <v>1</v>
      </c>
      <c r="L16" s="233">
        <v>1</v>
      </c>
      <c r="M16" s="234" t="s">
        <v>62</v>
      </c>
      <c r="N16" s="235">
        <v>1</v>
      </c>
      <c r="O16" s="236">
        <v>100</v>
      </c>
      <c r="P16" s="237">
        <v>40</v>
      </c>
      <c r="Q16" s="237">
        <v>60</v>
      </c>
      <c r="R16" s="157" t="s">
        <v>85</v>
      </c>
      <c r="S16" s="157" t="s">
        <v>165</v>
      </c>
      <c r="T16" s="158" t="s">
        <v>166</v>
      </c>
    </row>
    <row r="17" spans="1:20" ht="114">
      <c r="A17" s="144" t="s">
        <v>13</v>
      </c>
      <c r="B17" s="145">
        <v>45603</v>
      </c>
      <c r="C17" s="238" t="s">
        <v>430</v>
      </c>
      <c r="D17" s="238" t="s">
        <v>117</v>
      </c>
      <c r="E17" s="148">
        <v>39</v>
      </c>
      <c r="F17" s="50" t="s">
        <v>137</v>
      </c>
      <c r="G17" s="404">
        <v>948239.95</v>
      </c>
      <c r="H17" s="400">
        <v>948239.95</v>
      </c>
      <c r="I17" s="403">
        <v>0</v>
      </c>
      <c r="J17" s="240" t="s">
        <v>23</v>
      </c>
      <c r="K17" s="233">
        <v>1</v>
      </c>
      <c r="L17" s="233">
        <v>1</v>
      </c>
      <c r="M17" s="241" t="s">
        <v>62</v>
      </c>
      <c r="N17" s="242">
        <v>1</v>
      </c>
      <c r="O17" s="236">
        <v>100</v>
      </c>
      <c r="P17" s="237">
        <v>40</v>
      </c>
      <c r="Q17" s="237">
        <v>60</v>
      </c>
      <c r="R17" s="157" t="s">
        <v>85</v>
      </c>
      <c r="S17" s="157" t="s">
        <v>201</v>
      </c>
      <c r="T17" s="158" t="s">
        <v>202</v>
      </c>
    </row>
    <row r="18" spans="1:20" ht="71.25">
      <c r="A18" s="144" t="s">
        <v>13</v>
      </c>
      <c r="B18" s="145">
        <v>45642</v>
      </c>
      <c r="C18" s="146" t="s">
        <v>539</v>
      </c>
      <c r="D18" s="147" t="s">
        <v>117</v>
      </c>
      <c r="E18" s="148">
        <v>40</v>
      </c>
      <c r="F18" s="50" t="s">
        <v>319</v>
      </c>
      <c r="G18" s="402">
        <v>1800000</v>
      </c>
      <c r="H18" s="400">
        <v>1799999.9999999998</v>
      </c>
      <c r="I18" s="403">
        <v>0</v>
      </c>
      <c r="J18" s="232" t="s">
        <v>23</v>
      </c>
      <c r="K18" s="233">
        <v>0.99999999999999989</v>
      </c>
      <c r="L18" s="233">
        <v>1</v>
      </c>
      <c r="M18" s="234" t="s">
        <v>62</v>
      </c>
      <c r="N18" s="235">
        <v>1</v>
      </c>
      <c r="O18" s="236">
        <v>120</v>
      </c>
      <c r="P18" s="237">
        <v>48</v>
      </c>
      <c r="Q18" s="237">
        <v>72</v>
      </c>
      <c r="R18" s="157" t="s">
        <v>79</v>
      </c>
      <c r="S18" s="157" t="s">
        <v>167</v>
      </c>
      <c r="T18" s="158" t="s">
        <v>168</v>
      </c>
    </row>
    <row r="19" spans="1:20" ht="156.75">
      <c r="A19" s="144" t="s">
        <v>13</v>
      </c>
      <c r="B19" s="145">
        <v>45656</v>
      </c>
      <c r="C19" s="146" t="s">
        <v>540</v>
      </c>
      <c r="D19" s="147" t="s">
        <v>19</v>
      </c>
      <c r="E19" s="148">
        <v>44</v>
      </c>
      <c r="F19" s="50" t="s">
        <v>169</v>
      </c>
      <c r="G19" s="402">
        <v>827769.5</v>
      </c>
      <c r="H19" s="400">
        <v>827769.5</v>
      </c>
      <c r="I19" s="403">
        <v>0</v>
      </c>
      <c r="J19" s="232" t="s">
        <v>23</v>
      </c>
      <c r="K19" s="233">
        <v>1</v>
      </c>
      <c r="L19" s="233">
        <v>1</v>
      </c>
      <c r="M19" s="234" t="s">
        <v>62</v>
      </c>
      <c r="N19" s="235">
        <v>1</v>
      </c>
      <c r="O19" s="236">
        <v>100</v>
      </c>
      <c r="P19" s="237">
        <v>40</v>
      </c>
      <c r="Q19" s="237">
        <v>60</v>
      </c>
      <c r="R19" s="157" t="s">
        <v>85</v>
      </c>
      <c r="S19" s="157" t="s">
        <v>214</v>
      </c>
      <c r="T19" s="158" t="s">
        <v>215</v>
      </c>
    </row>
    <row r="20" spans="1:20" ht="99.75">
      <c r="A20" s="144" t="s">
        <v>13</v>
      </c>
      <c r="B20" s="145">
        <v>45643</v>
      </c>
      <c r="C20" s="146" t="s">
        <v>541</v>
      </c>
      <c r="D20" s="147" t="s">
        <v>117</v>
      </c>
      <c r="E20" s="148">
        <v>45</v>
      </c>
      <c r="F20" s="50" t="s">
        <v>138</v>
      </c>
      <c r="G20" s="402">
        <v>1282213.97</v>
      </c>
      <c r="H20" s="400">
        <v>1282213.9700000002</v>
      </c>
      <c r="I20" s="403">
        <v>0</v>
      </c>
      <c r="J20" s="232" t="s">
        <v>23</v>
      </c>
      <c r="K20" s="233">
        <v>1.0000000000000002</v>
      </c>
      <c r="L20" s="233">
        <v>1</v>
      </c>
      <c r="M20" s="234" t="s">
        <v>62</v>
      </c>
      <c r="N20" s="235">
        <v>1</v>
      </c>
      <c r="O20" s="236">
        <v>100</v>
      </c>
      <c r="P20" s="237">
        <v>40</v>
      </c>
      <c r="Q20" s="237">
        <v>60</v>
      </c>
      <c r="R20" s="157" t="s">
        <v>85</v>
      </c>
      <c r="S20" s="157" t="s">
        <v>216</v>
      </c>
      <c r="T20" s="158" t="s">
        <v>217</v>
      </c>
    </row>
    <row r="21" spans="1:20" ht="71.25">
      <c r="A21" s="144" t="s">
        <v>13</v>
      </c>
      <c r="B21" s="145">
        <v>45602</v>
      </c>
      <c r="C21" s="146" t="s">
        <v>431</v>
      </c>
      <c r="D21" s="147" t="s">
        <v>117</v>
      </c>
      <c r="E21" s="148">
        <v>46</v>
      </c>
      <c r="F21" s="50" t="s">
        <v>119</v>
      </c>
      <c r="G21" s="402">
        <v>989871.23</v>
      </c>
      <c r="H21" s="400">
        <v>989871.23</v>
      </c>
      <c r="I21" s="403">
        <v>0</v>
      </c>
      <c r="J21" s="232" t="s">
        <v>23</v>
      </c>
      <c r="K21" s="233">
        <v>1</v>
      </c>
      <c r="L21" s="233">
        <v>1</v>
      </c>
      <c r="M21" s="234" t="s">
        <v>62</v>
      </c>
      <c r="N21" s="235">
        <v>1</v>
      </c>
      <c r="O21" s="236">
        <v>100</v>
      </c>
      <c r="P21" s="237">
        <v>40</v>
      </c>
      <c r="Q21" s="237">
        <v>60</v>
      </c>
      <c r="R21" s="157" t="s">
        <v>85</v>
      </c>
      <c r="S21" s="157" t="s">
        <v>170</v>
      </c>
      <c r="T21" s="158" t="s">
        <v>171</v>
      </c>
    </row>
    <row r="22" spans="1:20" ht="142.5">
      <c r="A22" s="144" t="s">
        <v>13</v>
      </c>
      <c r="B22" s="145">
        <v>45643</v>
      </c>
      <c r="C22" s="146" t="s">
        <v>542</v>
      </c>
      <c r="D22" s="147" t="s">
        <v>117</v>
      </c>
      <c r="E22" s="148">
        <v>47</v>
      </c>
      <c r="F22" s="50" t="s">
        <v>139</v>
      </c>
      <c r="G22" s="402">
        <v>1631413.2</v>
      </c>
      <c r="H22" s="400">
        <v>1631413.2</v>
      </c>
      <c r="I22" s="403">
        <v>0</v>
      </c>
      <c r="J22" s="232" t="s">
        <v>23</v>
      </c>
      <c r="K22" s="233">
        <v>1</v>
      </c>
      <c r="L22" s="233">
        <v>1</v>
      </c>
      <c r="M22" s="234" t="s">
        <v>62</v>
      </c>
      <c r="N22" s="235">
        <v>1</v>
      </c>
      <c r="O22" s="236">
        <v>120</v>
      </c>
      <c r="P22" s="237">
        <v>48</v>
      </c>
      <c r="Q22" s="237">
        <v>72</v>
      </c>
      <c r="R22" s="157" t="s">
        <v>79</v>
      </c>
      <c r="S22" s="157" t="s">
        <v>203</v>
      </c>
      <c r="T22" s="158" t="s">
        <v>204</v>
      </c>
    </row>
    <row r="23" spans="1:20" ht="85.5">
      <c r="A23" s="144" t="s">
        <v>13</v>
      </c>
      <c r="B23" s="145">
        <v>45602</v>
      </c>
      <c r="C23" s="146" t="s">
        <v>432</v>
      </c>
      <c r="D23" s="147" t="s">
        <v>117</v>
      </c>
      <c r="E23" s="148">
        <v>48</v>
      </c>
      <c r="F23" s="50" t="s">
        <v>140</v>
      </c>
      <c r="G23" s="402">
        <v>713861.2</v>
      </c>
      <c r="H23" s="400">
        <v>713861.20000000007</v>
      </c>
      <c r="I23" s="403">
        <v>0</v>
      </c>
      <c r="J23" s="232" t="s">
        <v>23</v>
      </c>
      <c r="K23" s="233">
        <v>1.0000000000000002</v>
      </c>
      <c r="L23" s="233">
        <v>1</v>
      </c>
      <c r="M23" s="234" t="s">
        <v>62</v>
      </c>
      <c r="N23" s="235">
        <v>1</v>
      </c>
      <c r="O23" s="236">
        <v>100</v>
      </c>
      <c r="P23" s="237">
        <v>40</v>
      </c>
      <c r="Q23" s="237">
        <v>60</v>
      </c>
      <c r="R23" s="157" t="s">
        <v>79</v>
      </c>
      <c r="S23" s="157" t="s">
        <v>172</v>
      </c>
      <c r="T23" s="158" t="s">
        <v>173</v>
      </c>
    </row>
    <row r="24" spans="1:20" ht="71.25">
      <c r="A24" s="144" t="s">
        <v>13</v>
      </c>
      <c r="B24" s="145">
        <v>45644</v>
      </c>
      <c r="C24" s="146" t="s">
        <v>543</v>
      </c>
      <c r="D24" s="147" t="s">
        <v>117</v>
      </c>
      <c r="E24" s="148">
        <v>53</v>
      </c>
      <c r="F24" s="50" t="s">
        <v>320</v>
      </c>
      <c r="G24" s="402">
        <v>399438.22</v>
      </c>
      <c r="H24" s="400">
        <v>399438.22</v>
      </c>
      <c r="I24" s="403">
        <v>0</v>
      </c>
      <c r="J24" s="232" t="s">
        <v>23</v>
      </c>
      <c r="K24" s="233">
        <v>1</v>
      </c>
      <c r="L24" s="233">
        <v>1</v>
      </c>
      <c r="M24" s="234" t="s">
        <v>62</v>
      </c>
      <c r="N24" s="235">
        <v>1</v>
      </c>
      <c r="O24" s="236">
        <v>100</v>
      </c>
      <c r="P24" s="237">
        <v>40</v>
      </c>
      <c r="Q24" s="237">
        <v>60</v>
      </c>
      <c r="R24" s="157" t="s">
        <v>85</v>
      </c>
      <c r="S24" s="157" t="s">
        <v>205</v>
      </c>
      <c r="T24" s="158" t="s">
        <v>206</v>
      </c>
    </row>
    <row r="25" spans="1:20" ht="114">
      <c r="A25" s="144" t="s">
        <v>13</v>
      </c>
      <c r="B25" s="145">
        <v>45602</v>
      </c>
      <c r="C25" s="146" t="s">
        <v>433</v>
      </c>
      <c r="D25" s="147" t="s">
        <v>117</v>
      </c>
      <c r="E25" s="148">
        <v>54</v>
      </c>
      <c r="F25" s="50" t="s">
        <v>321</v>
      </c>
      <c r="G25" s="402">
        <v>749806.22</v>
      </c>
      <c r="H25" s="400">
        <v>749806.22</v>
      </c>
      <c r="I25" s="403">
        <v>0</v>
      </c>
      <c r="J25" s="232" t="s">
        <v>23</v>
      </c>
      <c r="K25" s="233">
        <v>1</v>
      </c>
      <c r="L25" s="233">
        <v>1</v>
      </c>
      <c r="M25" s="234" t="s">
        <v>62</v>
      </c>
      <c r="N25" s="235">
        <v>1</v>
      </c>
      <c r="O25" s="236">
        <v>100</v>
      </c>
      <c r="P25" s="237">
        <v>40</v>
      </c>
      <c r="Q25" s="237">
        <v>60</v>
      </c>
      <c r="R25" s="157" t="s">
        <v>85</v>
      </c>
      <c r="S25" s="157" t="s">
        <v>207</v>
      </c>
      <c r="T25" s="158" t="s">
        <v>208</v>
      </c>
    </row>
    <row r="26" spans="1:20" ht="114">
      <c r="A26" s="144" t="s">
        <v>13</v>
      </c>
      <c r="B26" s="145">
        <v>45565</v>
      </c>
      <c r="C26" s="146" t="s">
        <v>342</v>
      </c>
      <c r="D26" s="147" t="s">
        <v>117</v>
      </c>
      <c r="E26" s="148">
        <v>57</v>
      </c>
      <c r="F26" s="50" t="s">
        <v>322</v>
      </c>
      <c r="G26" s="402">
        <v>810017.01</v>
      </c>
      <c r="H26" s="400">
        <v>810017.01</v>
      </c>
      <c r="I26" s="403">
        <v>0</v>
      </c>
      <c r="J26" s="232" t="s">
        <v>23</v>
      </c>
      <c r="K26" s="233">
        <v>1</v>
      </c>
      <c r="L26" s="233">
        <v>1</v>
      </c>
      <c r="M26" s="234" t="s">
        <v>62</v>
      </c>
      <c r="N26" s="235">
        <v>1</v>
      </c>
      <c r="O26" s="236">
        <v>100</v>
      </c>
      <c r="P26" s="237">
        <v>40</v>
      </c>
      <c r="Q26" s="237">
        <v>60</v>
      </c>
      <c r="R26" s="157" t="s">
        <v>85</v>
      </c>
      <c r="S26" s="157" t="s">
        <v>209</v>
      </c>
      <c r="T26" s="158" t="s">
        <v>210</v>
      </c>
    </row>
    <row r="27" spans="1:20" ht="15.75" thickBot="1">
      <c r="A27" s="18"/>
      <c r="B27" s="19"/>
      <c r="C27" s="20"/>
      <c r="D27" s="21"/>
      <c r="E27" s="124"/>
      <c r="F27" s="164"/>
      <c r="G27" s="125"/>
      <c r="H27" s="165"/>
      <c r="I27" s="337"/>
      <c r="J27" s="126"/>
      <c r="K27" s="127"/>
      <c r="L27" s="166"/>
      <c r="M27" s="167"/>
      <c r="N27" s="128"/>
      <c r="O27" s="168"/>
      <c r="P27" s="129"/>
      <c r="Q27" s="129"/>
      <c r="R27" s="130"/>
      <c r="S27" s="22"/>
      <c r="T27" s="131"/>
    </row>
    <row r="28" spans="1:20" ht="16.5" thickTop="1" thickBot="1">
      <c r="A28" s="23"/>
      <c r="B28" s="23"/>
      <c r="C28" s="23"/>
      <c r="D28" s="23"/>
      <c r="E28" s="24"/>
      <c r="F28" s="169" t="s">
        <v>9</v>
      </c>
      <c r="G28" s="170">
        <f>SUBTOTAL(9,G14:G27)</f>
        <v>13791921.25</v>
      </c>
      <c r="H28" s="170">
        <f>SUBTOTAL(9,H14:H27)</f>
        <v>13791921.25</v>
      </c>
      <c r="I28" s="170">
        <f>SUBTOTAL(9,I14:I27)</f>
        <v>0</v>
      </c>
      <c r="J28" s="57"/>
      <c r="K28" s="25"/>
      <c r="L28" s="25"/>
      <c r="M28" s="26"/>
      <c r="N28" s="27"/>
      <c r="O28" s="27"/>
      <c r="P28" s="28"/>
      <c r="Q28" s="25"/>
      <c r="R28" s="25"/>
    </row>
    <row r="29" spans="1:20" ht="15.75" thickTop="1">
      <c r="A29" s="25"/>
      <c r="B29" s="25"/>
      <c r="C29" s="39"/>
      <c r="D29" s="25"/>
      <c r="E29" s="38"/>
      <c r="F29" s="40"/>
      <c r="G29" s="171"/>
      <c r="H29" s="30"/>
      <c r="I29" s="30"/>
      <c r="J29" s="28"/>
      <c r="K29" s="25"/>
      <c r="L29" s="17"/>
      <c r="M29" s="31"/>
      <c r="N29" s="27"/>
      <c r="O29" s="27"/>
      <c r="P29" s="28"/>
      <c r="Q29" s="25"/>
      <c r="R29" s="25"/>
    </row>
    <row r="30" spans="1:20">
      <c r="A30" s="32" t="s">
        <v>17</v>
      </c>
      <c r="B30" s="17"/>
      <c r="C30" s="17"/>
      <c r="D30" s="17"/>
      <c r="E30" s="17"/>
      <c r="F30" s="33"/>
      <c r="G30" s="34"/>
      <c r="H30" s="17"/>
      <c r="I30" s="41"/>
      <c r="J30" s="17"/>
      <c r="K30" s="17"/>
      <c r="M30" s="17"/>
      <c r="N30" s="17"/>
      <c r="O30" s="17"/>
      <c r="P30" s="17"/>
      <c r="Q30" s="17"/>
      <c r="R30" s="17"/>
    </row>
    <row r="31" spans="1:20">
      <c r="G31" s="37"/>
      <c r="H31" s="37"/>
      <c r="I31" s="37"/>
      <c r="K31" s="58"/>
      <c r="L31" s="58"/>
      <c r="Q31" s="5"/>
    </row>
    <row r="32" spans="1:20">
      <c r="G32" s="94"/>
      <c r="H32" s="94"/>
      <c r="I32" s="37"/>
      <c r="K32" s="58"/>
      <c r="L32" s="58"/>
      <c r="Q32" s="5"/>
    </row>
    <row r="33" spans="7:17">
      <c r="G33" s="37"/>
      <c r="H33" s="37"/>
      <c r="K33" s="58"/>
      <c r="L33" s="58"/>
      <c r="Q33" s="5"/>
    </row>
  </sheetData>
  <mergeCells count="21">
    <mergeCell ref="M12:N12"/>
    <mergeCell ref="O12:Q12"/>
    <mergeCell ref="R12:R13"/>
    <mergeCell ref="S12:S13"/>
    <mergeCell ref="A7:B7"/>
    <mergeCell ref="C7:E7"/>
    <mergeCell ref="A8:B8"/>
    <mergeCell ref="C8:E8"/>
    <mergeCell ref="S11:T11"/>
    <mergeCell ref="D12:D13"/>
    <mergeCell ref="F12:F13"/>
    <mergeCell ref="G12:G13"/>
    <mergeCell ref="H12:H13"/>
    <mergeCell ref="I12:I13"/>
    <mergeCell ref="A1:T1"/>
    <mergeCell ref="A3:T3"/>
    <mergeCell ref="A5:B5"/>
    <mergeCell ref="C5:E5"/>
    <mergeCell ref="A6:B6"/>
    <mergeCell ref="C6:E6"/>
    <mergeCell ref="A2:T2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0"/>
  <sheetViews>
    <sheetView zoomScale="93" zoomScaleNormal="93" workbookViewId="0">
      <selection activeCell="A3" sqref="A3:T3"/>
    </sheetView>
  </sheetViews>
  <sheetFormatPr baseColWidth="10" defaultRowHeight="15"/>
  <cols>
    <col min="1" max="1" width="12.42578125" customWidth="1"/>
    <col min="2" max="2" width="12" customWidth="1"/>
    <col min="3" max="3" width="19.85546875" customWidth="1"/>
    <col min="4" max="4" width="6.28515625" customWidth="1"/>
    <col min="5" max="5" width="10.140625" customWidth="1"/>
    <col min="6" max="6" width="32.140625" customWidth="1"/>
    <col min="7" max="7" width="16.42578125" customWidth="1"/>
    <col min="8" max="8" width="16.28515625" customWidth="1"/>
    <col min="9" max="9" width="13.5703125" customWidth="1"/>
    <col min="10" max="10" width="10.140625" customWidth="1"/>
    <col min="11" max="11" width="9.42578125" style="72" customWidth="1"/>
    <col min="12" max="12" width="11.28515625" bestFit="1" customWidth="1"/>
    <col min="13" max="13" width="9.5703125" bestFit="1" customWidth="1"/>
    <col min="14" max="14" width="11" customWidth="1"/>
    <col min="15" max="15" width="12" customWidth="1"/>
    <col min="16" max="16" width="10.7109375" customWidth="1"/>
    <col min="17" max="17" width="10.85546875" customWidth="1"/>
    <col min="18" max="18" width="14" customWidth="1"/>
    <col min="19" max="19" width="18" customWidth="1"/>
    <col min="20" max="20" width="14.28515625" customWidth="1"/>
  </cols>
  <sheetData>
    <row r="2" spans="1:20" ht="51" customHeight="1">
      <c r="A2" s="408" t="s">
        <v>12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0" ht="51" customHeight="1">
      <c r="A3" s="469" t="s">
        <v>550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</row>
    <row r="4" spans="1:20" ht="24.75" customHeight="1">
      <c r="A4" s="461" t="s">
        <v>47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</row>
    <row r="5" spans="1:20" ht="24.75" customHeight="1">
      <c r="A5" s="461" t="s">
        <v>61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</row>
    <row r="6" spans="1:20" ht="15.75" thickBot="1">
      <c r="E6" s="2"/>
      <c r="F6" s="2"/>
      <c r="G6" s="2"/>
      <c r="I6" s="58"/>
    </row>
    <row r="7" spans="1:20" s="4" customFormat="1" ht="24.95" customHeight="1">
      <c r="A7" s="414" t="s">
        <v>10</v>
      </c>
      <c r="B7" s="415"/>
      <c r="C7" s="462">
        <v>243450097</v>
      </c>
      <c r="D7" s="463"/>
      <c r="E7" s="2"/>
      <c r="F7" s="248"/>
      <c r="G7" s="248"/>
      <c r="H7" s="53"/>
      <c r="I7" s="3"/>
      <c r="K7" s="73"/>
      <c r="N7"/>
      <c r="O7"/>
      <c r="P7"/>
    </row>
    <row r="8" spans="1:20" s="4" customFormat="1" ht="18.75">
      <c r="A8" s="459" t="s">
        <v>11</v>
      </c>
      <c r="B8" s="460"/>
      <c r="C8" s="455">
        <f>G72</f>
        <v>244403947.97999993</v>
      </c>
      <c r="D8" s="456"/>
      <c r="E8" s="2"/>
      <c r="F8" s="249"/>
      <c r="G8" s="249"/>
      <c r="H8" s="219"/>
      <c r="I8" s="3"/>
      <c r="K8" s="73"/>
      <c r="N8"/>
      <c r="O8"/>
      <c r="P8"/>
    </row>
    <row r="9" spans="1:20" s="4" customFormat="1" ht="18.75">
      <c r="A9" s="419" t="s">
        <v>48</v>
      </c>
      <c r="B9" s="420"/>
      <c r="C9" s="453">
        <v>1862780.09</v>
      </c>
      <c r="D9" s="454"/>
      <c r="E9" s="2"/>
      <c r="F9" s="249"/>
      <c r="G9" s="249"/>
      <c r="I9" s="3"/>
      <c r="K9" s="73"/>
      <c r="N9"/>
      <c r="O9"/>
      <c r="P9"/>
    </row>
    <row r="10" spans="1:20" s="4" customFormat="1" ht="18.75">
      <c r="A10" s="419" t="s">
        <v>0</v>
      </c>
      <c r="B10" s="420"/>
      <c r="C10" s="455">
        <f>H72</f>
        <v>244403947.97999993</v>
      </c>
      <c r="D10" s="456"/>
      <c r="E10" s="2"/>
      <c r="F10" s="249"/>
      <c r="G10" s="249"/>
      <c r="I10" s="3"/>
      <c r="K10" s="73"/>
      <c r="N10"/>
      <c r="O10"/>
      <c r="P10"/>
    </row>
    <row r="11" spans="1:20" s="4" customFormat="1" ht="19.5" thickBot="1">
      <c r="A11" s="457" t="s">
        <v>1</v>
      </c>
      <c r="B11" s="458"/>
      <c r="C11" s="447">
        <f>C7+C9-C10</f>
        <v>908929.11000007391</v>
      </c>
      <c r="D11" s="448"/>
      <c r="E11" s="8"/>
      <c r="F11" s="364"/>
      <c r="G11" s="364"/>
      <c r="I11" s="3"/>
      <c r="K11" s="73"/>
      <c r="N11"/>
      <c r="O11"/>
      <c r="P11"/>
    </row>
    <row r="12" spans="1:20" s="4" customFormat="1" ht="19.5" thickBot="1">
      <c r="A12" s="338"/>
      <c r="B12" s="338"/>
      <c r="C12" s="113"/>
      <c r="D12" s="113"/>
      <c r="E12" s="8"/>
      <c r="F12" s="276"/>
      <c r="G12" s="276"/>
      <c r="I12" s="3"/>
      <c r="K12" s="73"/>
      <c r="N12"/>
      <c r="O12"/>
      <c r="P12"/>
    </row>
    <row r="13" spans="1:20" ht="16.5" thickTop="1" thickBot="1">
      <c r="A13" s="74"/>
      <c r="B13" s="74"/>
      <c r="C13" s="74"/>
      <c r="D13" s="74"/>
      <c r="E13" s="74"/>
      <c r="F13" s="74"/>
      <c r="G13" s="75" t="s">
        <v>2</v>
      </c>
      <c r="H13" s="76" t="s">
        <v>3</v>
      </c>
      <c r="I13" s="92" t="s">
        <v>4</v>
      </c>
      <c r="J13" s="77"/>
      <c r="K13" s="78"/>
      <c r="L13" s="78"/>
      <c r="M13" s="78"/>
      <c r="N13" s="78"/>
      <c r="O13" s="78"/>
      <c r="P13" s="78"/>
      <c r="Q13" s="78"/>
      <c r="R13" s="79"/>
      <c r="S13" s="413" t="s">
        <v>436</v>
      </c>
      <c r="T13" s="413"/>
    </row>
    <row r="14" spans="1:20" ht="21.75" customHeight="1" thickBot="1">
      <c r="A14" s="372" t="s">
        <v>37</v>
      </c>
      <c r="B14" s="62" t="s">
        <v>38</v>
      </c>
      <c r="C14" s="62" t="s">
        <v>39</v>
      </c>
      <c r="D14" s="411" t="s">
        <v>40</v>
      </c>
      <c r="E14" s="70" t="s">
        <v>41</v>
      </c>
      <c r="F14" s="411" t="s">
        <v>5</v>
      </c>
      <c r="G14" s="433" t="s">
        <v>6</v>
      </c>
      <c r="H14" s="435" t="s">
        <v>6</v>
      </c>
      <c r="I14" s="435" t="s">
        <v>6</v>
      </c>
      <c r="J14" s="62" t="s">
        <v>24</v>
      </c>
      <c r="K14" s="62" t="s">
        <v>25</v>
      </c>
      <c r="L14" s="62" t="s">
        <v>26</v>
      </c>
      <c r="M14" s="410" t="s">
        <v>27</v>
      </c>
      <c r="N14" s="410"/>
      <c r="O14" s="410" t="s">
        <v>7</v>
      </c>
      <c r="P14" s="410"/>
      <c r="Q14" s="410"/>
      <c r="R14" s="431" t="s">
        <v>46</v>
      </c>
      <c r="S14" s="411" t="s">
        <v>8</v>
      </c>
      <c r="T14" s="62" t="s">
        <v>28</v>
      </c>
    </row>
    <row r="15" spans="1:20" ht="27.75" customHeight="1" thickTop="1" thickBot="1">
      <c r="A15" s="371" t="s">
        <v>42</v>
      </c>
      <c r="B15" s="68" t="s">
        <v>43</v>
      </c>
      <c r="C15" s="68" t="s">
        <v>44</v>
      </c>
      <c r="D15" s="412"/>
      <c r="E15" s="71" t="s">
        <v>45</v>
      </c>
      <c r="F15" s="412"/>
      <c r="G15" s="434"/>
      <c r="H15" s="436"/>
      <c r="I15" s="436"/>
      <c r="J15" s="68" t="s">
        <v>29</v>
      </c>
      <c r="K15" s="64" t="s">
        <v>30</v>
      </c>
      <c r="L15" s="68" t="s">
        <v>31</v>
      </c>
      <c r="M15" s="65" t="s">
        <v>32</v>
      </c>
      <c r="N15" s="66" t="s">
        <v>33</v>
      </c>
      <c r="O15" s="67" t="s">
        <v>6</v>
      </c>
      <c r="P15" s="65" t="s">
        <v>34</v>
      </c>
      <c r="Q15" s="65" t="s">
        <v>35</v>
      </c>
      <c r="R15" s="432"/>
      <c r="S15" s="412"/>
      <c r="T15" s="68" t="s">
        <v>36</v>
      </c>
    </row>
    <row r="16" spans="1:20" ht="28.5">
      <c r="A16" s="382" t="s">
        <v>49</v>
      </c>
      <c r="B16" s="101" t="s">
        <v>15</v>
      </c>
      <c r="C16" s="101" t="s">
        <v>15</v>
      </c>
      <c r="D16" s="101" t="s">
        <v>15</v>
      </c>
      <c r="E16" s="102" t="s">
        <v>50</v>
      </c>
      <c r="F16" s="103" t="s">
        <v>51</v>
      </c>
      <c r="G16" s="373">
        <v>35316712.770000003</v>
      </c>
      <c r="H16" s="216">
        <v>35316712.770000003</v>
      </c>
      <c r="I16" s="386">
        <v>0</v>
      </c>
      <c r="J16" s="101" t="s">
        <v>15</v>
      </c>
      <c r="K16" s="104">
        <v>1</v>
      </c>
      <c r="L16" s="105">
        <v>1</v>
      </c>
      <c r="M16" s="101" t="s">
        <v>15</v>
      </c>
      <c r="N16" s="101" t="s">
        <v>15</v>
      </c>
      <c r="O16" s="101" t="s">
        <v>52</v>
      </c>
      <c r="P16" s="101" t="s">
        <v>52</v>
      </c>
      <c r="Q16" s="101" t="s">
        <v>52</v>
      </c>
      <c r="R16" s="101" t="s">
        <v>15</v>
      </c>
      <c r="S16" s="106" t="s">
        <v>53</v>
      </c>
      <c r="T16" s="378" t="s">
        <v>54</v>
      </c>
    </row>
    <row r="17" spans="1:20" ht="85.5">
      <c r="A17" s="382" t="s">
        <v>13</v>
      </c>
      <c r="B17" s="140">
        <v>45623</v>
      </c>
      <c r="C17" s="243" t="s">
        <v>381</v>
      </c>
      <c r="D17" s="141">
        <v>411</v>
      </c>
      <c r="E17" s="102" t="s">
        <v>74</v>
      </c>
      <c r="F17" s="103" t="s">
        <v>75</v>
      </c>
      <c r="G17" s="373">
        <v>26413218.77</v>
      </c>
      <c r="H17" s="216">
        <v>26413218.77</v>
      </c>
      <c r="I17" s="387">
        <v>0</v>
      </c>
      <c r="J17" s="243" t="s">
        <v>76</v>
      </c>
      <c r="K17" s="104">
        <v>1</v>
      </c>
      <c r="L17" s="105">
        <v>1</v>
      </c>
      <c r="M17" s="244" t="s">
        <v>70</v>
      </c>
      <c r="N17" s="195">
        <v>4314.33</v>
      </c>
      <c r="O17" s="101">
        <v>400</v>
      </c>
      <c r="P17" s="101">
        <v>160</v>
      </c>
      <c r="Q17" s="101">
        <v>240</v>
      </c>
      <c r="R17" s="245" t="s">
        <v>94</v>
      </c>
      <c r="S17" s="245" t="s">
        <v>97</v>
      </c>
      <c r="T17" s="379" t="s">
        <v>98</v>
      </c>
    </row>
    <row r="18" spans="1:20" ht="57">
      <c r="A18" s="382" t="s">
        <v>99</v>
      </c>
      <c r="B18" s="140">
        <v>45631</v>
      </c>
      <c r="C18" s="243" t="s">
        <v>437</v>
      </c>
      <c r="D18" s="141">
        <v>101</v>
      </c>
      <c r="E18" s="102" t="s">
        <v>100</v>
      </c>
      <c r="F18" s="103" t="s">
        <v>101</v>
      </c>
      <c r="G18" s="373">
        <v>17285608.59</v>
      </c>
      <c r="H18" s="216">
        <v>17285608.59</v>
      </c>
      <c r="I18" s="387">
        <v>0</v>
      </c>
      <c r="J18" s="243" t="s">
        <v>76</v>
      </c>
      <c r="K18" s="104">
        <v>1</v>
      </c>
      <c r="L18" s="105">
        <v>1</v>
      </c>
      <c r="M18" s="244" t="s">
        <v>102</v>
      </c>
      <c r="N18" s="162">
        <v>1</v>
      </c>
      <c r="O18" s="162">
        <v>55421</v>
      </c>
      <c r="P18" s="162">
        <v>25919</v>
      </c>
      <c r="Q18" s="162">
        <v>29502</v>
      </c>
      <c r="R18" s="245" t="s">
        <v>94</v>
      </c>
      <c r="S18" s="245" t="s">
        <v>245</v>
      </c>
      <c r="T18" s="379" t="s">
        <v>246</v>
      </c>
    </row>
    <row r="19" spans="1:20" ht="57">
      <c r="A19" s="382" t="s">
        <v>13</v>
      </c>
      <c r="B19" s="140">
        <v>45603</v>
      </c>
      <c r="C19" s="243" t="s">
        <v>382</v>
      </c>
      <c r="D19" s="141">
        <v>1340</v>
      </c>
      <c r="E19" s="102" t="s">
        <v>103</v>
      </c>
      <c r="F19" s="103" t="s">
        <v>104</v>
      </c>
      <c r="G19" s="373">
        <v>3188440.16</v>
      </c>
      <c r="H19" s="216">
        <v>3188440.16</v>
      </c>
      <c r="I19" s="387">
        <v>0</v>
      </c>
      <c r="J19" s="243" t="s">
        <v>76</v>
      </c>
      <c r="K19" s="104">
        <v>1</v>
      </c>
      <c r="L19" s="105">
        <v>1</v>
      </c>
      <c r="M19" s="244" t="s">
        <v>62</v>
      </c>
      <c r="N19" s="162">
        <v>1</v>
      </c>
      <c r="O19" s="162">
        <v>100</v>
      </c>
      <c r="P19" s="162">
        <v>40</v>
      </c>
      <c r="Q19" s="162">
        <v>60</v>
      </c>
      <c r="R19" s="245" t="s">
        <v>144</v>
      </c>
      <c r="S19" s="245" t="s">
        <v>174</v>
      </c>
      <c r="T19" s="379" t="s">
        <v>175</v>
      </c>
    </row>
    <row r="20" spans="1:20" ht="99.75">
      <c r="A20" s="382" t="s">
        <v>13</v>
      </c>
      <c r="B20" s="140">
        <v>45622</v>
      </c>
      <c r="C20" s="243" t="s">
        <v>383</v>
      </c>
      <c r="D20" s="141">
        <v>411</v>
      </c>
      <c r="E20" s="102" t="s">
        <v>105</v>
      </c>
      <c r="F20" s="103" t="s">
        <v>106</v>
      </c>
      <c r="G20" s="373">
        <v>794030.44</v>
      </c>
      <c r="H20" s="216">
        <v>794030.44</v>
      </c>
      <c r="I20" s="387">
        <v>0</v>
      </c>
      <c r="J20" s="243" t="s">
        <v>76</v>
      </c>
      <c r="K20" s="104">
        <v>1</v>
      </c>
      <c r="L20" s="105">
        <v>1</v>
      </c>
      <c r="M20" s="244" t="s">
        <v>70</v>
      </c>
      <c r="N20" s="162">
        <v>220.77</v>
      </c>
      <c r="O20" s="162">
        <v>100</v>
      </c>
      <c r="P20" s="162">
        <v>40</v>
      </c>
      <c r="Q20" s="162">
        <v>60</v>
      </c>
      <c r="R20" s="245" t="s">
        <v>141</v>
      </c>
      <c r="S20" s="245" t="s">
        <v>142</v>
      </c>
      <c r="T20" s="379" t="s">
        <v>143</v>
      </c>
    </row>
    <row r="21" spans="1:20" ht="85.5">
      <c r="A21" s="382" t="s">
        <v>13</v>
      </c>
      <c r="B21" s="140">
        <v>45538</v>
      </c>
      <c r="C21" s="243" t="s">
        <v>323</v>
      </c>
      <c r="D21" s="141">
        <v>411</v>
      </c>
      <c r="E21" s="102" t="s">
        <v>107</v>
      </c>
      <c r="F21" s="103" t="s">
        <v>108</v>
      </c>
      <c r="G21" s="373">
        <v>3076124.19</v>
      </c>
      <c r="H21" s="216">
        <v>3076124.19</v>
      </c>
      <c r="I21" s="387">
        <v>0</v>
      </c>
      <c r="J21" s="243" t="s">
        <v>76</v>
      </c>
      <c r="K21" s="104">
        <v>1</v>
      </c>
      <c r="L21" s="105">
        <v>1</v>
      </c>
      <c r="M21" s="244" t="s">
        <v>70</v>
      </c>
      <c r="N21" s="246">
        <v>3880.4</v>
      </c>
      <c r="O21" s="162">
        <v>150</v>
      </c>
      <c r="P21" s="162">
        <v>60</v>
      </c>
      <c r="Q21" s="162">
        <v>90</v>
      </c>
      <c r="R21" s="245" t="s">
        <v>144</v>
      </c>
      <c r="S21" s="245" t="s">
        <v>145</v>
      </c>
      <c r="T21" s="379" t="s">
        <v>146</v>
      </c>
    </row>
    <row r="22" spans="1:20" ht="114">
      <c r="A22" s="382" t="s">
        <v>13</v>
      </c>
      <c r="B22" s="140">
        <v>45560</v>
      </c>
      <c r="C22" s="243" t="s">
        <v>324</v>
      </c>
      <c r="D22" s="141">
        <v>411</v>
      </c>
      <c r="E22" s="102" t="s">
        <v>111</v>
      </c>
      <c r="F22" s="103" t="s">
        <v>112</v>
      </c>
      <c r="G22" s="373">
        <v>7787559.9900000002</v>
      </c>
      <c r="H22" s="216">
        <v>7787559.9900000002</v>
      </c>
      <c r="I22" s="387">
        <v>0</v>
      </c>
      <c r="J22" s="243" t="s">
        <v>76</v>
      </c>
      <c r="K22" s="104">
        <v>1</v>
      </c>
      <c r="L22" s="105">
        <v>1</v>
      </c>
      <c r="M22" s="244" t="s">
        <v>70</v>
      </c>
      <c r="N22" s="246">
        <v>2693.24</v>
      </c>
      <c r="O22" s="162">
        <v>300</v>
      </c>
      <c r="P22" s="162">
        <v>120</v>
      </c>
      <c r="Q22" s="162">
        <v>180</v>
      </c>
      <c r="R22" s="245" t="s">
        <v>94</v>
      </c>
      <c r="S22" s="245" t="s">
        <v>147</v>
      </c>
      <c r="T22" s="379" t="s">
        <v>148</v>
      </c>
    </row>
    <row r="23" spans="1:20" ht="71.25">
      <c r="A23" s="382" t="s">
        <v>13</v>
      </c>
      <c r="B23" s="140">
        <v>45637</v>
      </c>
      <c r="C23" s="243" t="s">
        <v>438</v>
      </c>
      <c r="D23" s="141">
        <v>1340</v>
      </c>
      <c r="E23" s="102" t="s">
        <v>109</v>
      </c>
      <c r="F23" s="103" t="s">
        <v>110</v>
      </c>
      <c r="G23" s="373">
        <v>4537699.99</v>
      </c>
      <c r="H23" s="216">
        <v>4537699.99</v>
      </c>
      <c r="I23" s="387">
        <v>0</v>
      </c>
      <c r="J23" s="243" t="s">
        <v>76</v>
      </c>
      <c r="K23" s="104">
        <v>1</v>
      </c>
      <c r="L23" s="105">
        <v>1</v>
      </c>
      <c r="M23" s="244" t="s">
        <v>62</v>
      </c>
      <c r="N23" s="246">
        <v>1</v>
      </c>
      <c r="O23" s="162">
        <v>200</v>
      </c>
      <c r="P23" s="162">
        <v>80</v>
      </c>
      <c r="Q23" s="162">
        <v>120</v>
      </c>
      <c r="R23" s="245" t="s">
        <v>94</v>
      </c>
      <c r="S23" s="245" t="s">
        <v>176</v>
      </c>
      <c r="T23" s="379" t="s">
        <v>177</v>
      </c>
    </row>
    <row r="24" spans="1:20" ht="85.5">
      <c r="A24" s="382" t="s">
        <v>99</v>
      </c>
      <c r="B24" s="140">
        <v>45645</v>
      </c>
      <c r="C24" s="243" t="s">
        <v>439</v>
      </c>
      <c r="D24" s="141">
        <v>101</v>
      </c>
      <c r="E24" s="102" t="s">
        <v>113</v>
      </c>
      <c r="F24" s="103" t="s">
        <v>149</v>
      </c>
      <c r="G24" s="373">
        <v>13840839.460000001</v>
      </c>
      <c r="H24" s="216">
        <v>13840839.460000001</v>
      </c>
      <c r="I24" s="387">
        <v>0</v>
      </c>
      <c r="J24" s="243" t="s">
        <v>76</v>
      </c>
      <c r="K24" s="104">
        <v>1</v>
      </c>
      <c r="L24" s="105">
        <v>1</v>
      </c>
      <c r="M24" s="244" t="s">
        <v>114</v>
      </c>
      <c r="N24" s="246">
        <v>2324</v>
      </c>
      <c r="O24" s="162">
        <v>273974</v>
      </c>
      <c r="P24" s="162">
        <v>133699</v>
      </c>
      <c r="Q24" s="162">
        <v>140275</v>
      </c>
      <c r="R24" s="245" t="s">
        <v>94</v>
      </c>
      <c r="S24" s="245" t="s">
        <v>247</v>
      </c>
      <c r="T24" s="379" t="s">
        <v>248</v>
      </c>
    </row>
    <row r="25" spans="1:20" ht="85.5">
      <c r="A25" s="382" t="s">
        <v>99</v>
      </c>
      <c r="B25" s="140">
        <v>45596</v>
      </c>
      <c r="C25" s="243" t="s">
        <v>343</v>
      </c>
      <c r="D25" s="141">
        <v>101</v>
      </c>
      <c r="E25" s="102" t="s">
        <v>115</v>
      </c>
      <c r="F25" s="103" t="s">
        <v>116</v>
      </c>
      <c r="G25" s="373">
        <v>3996206.99</v>
      </c>
      <c r="H25" s="216">
        <v>3996206.99</v>
      </c>
      <c r="I25" s="387">
        <v>0</v>
      </c>
      <c r="J25" s="243" t="s">
        <v>76</v>
      </c>
      <c r="K25" s="104">
        <v>1</v>
      </c>
      <c r="L25" s="105">
        <v>1</v>
      </c>
      <c r="M25" s="244" t="s">
        <v>114</v>
      </c>
      <c r="N25" s="246">
        <v>1102</v>
      </c>
      <c r="O25" s="162">
        <v>273974</v>
      </c>
      <c r="P25" s="162">
        <v>133699</v>
      </c>
      <c r="Q25" s="162">
        <v>140275</v>
      </c>
      <c r="R25" s="245" t="s">
        <v>94</v>
      </c>
      <c r="S25" s="329" t="s">
        <v>249</v>
      </c>
      <c r="T25" s="379" t="s">
        <v>250</v>
      </c>
    </row>
    <row r="26" spans="1:20" ht="57">
      <c r="A26" s="382" t="s">
        <v>13</v>
      </c>
      <c r="B26" s="140">
        <v>45603</v>
      </c>
      <c r="C26" s="243" t="s">
        <v>384</v>
      </c>
      <c r="D26" s="141">
        <v>1340</v>
      </c>
      <c r="E26" s="102" t="s">
        <v>150</v>
      </c>
      <c r="F26" s="103" t="s">
        <v>151</v>
      </c>
      <c r="G26" s="373">
        <v>1213637.17</v>
      </c>
      <c r="H26" s="216">
        <v>1213637.17</v>
      </c>
      <c r="I26" s="387">
        <v>0</v>
      </c>
      <c r="J26" s="243" t="s">
        <v>76</v>
      </c>
      <c r="K26" s="104">
        <v>1</v>
      </c>
      <c r="L26" s="105">
        <v>1</v>
      </c>
      <c r="M26" s="244" t="s">
        <v>62</v>
      </c>
      <c r="N26" s="246">
        <v>1</v>
      </c>
      <c r="O26" s="162">
        <v>120</v>
      </c>
      <c r="P26" s="162">
        <v>48</v>
      </c>
      <c r="Q26" s="162">
        <v>72</v>
      </c>
      <c r="R26" s="245" t="s">
        <v>144</v>
      </c>
      <c r="S26" s="329" t="s">
        <v>251</v>
      </c>
      <c r="T26" s="380" t="s">
        <v>252</v>
      </c>
    </row>
    <row r="27" spans="1:20" ht="57">
      <c r="A27" s="382" t="s">
        <v>99</v>
      </c>
      <c r="B27" s="140">
        <v>45596</v>
      </c>
      <c r="C27" s="243" t="s">
        <v>344</v>
      </c>
      <c r="D27" s="141">
        <v>1137</v>
      </c>
      <c r="E27" s="102" t="s">
        <v>152</v>
      </c>
      <c r="F27" s="103" t="s">
        <v>153</v>
      </c>
      <c r="G27" s="373">
        <v>734595.25</v>
      </c>
      <c r="H27" s="216">
        <v>734595.25</v>
      </c>
      <c r="I27" s="387">
        <v>0</v>
      </c>
      <c r="J27" s="243" t="s">
        <v>76</v>
      </c>
      <c r="K27" s="104">
        <v>1</v>
      </c>
      <c r="L27" s="105">
        <v>1</v>
      </c>
      <c r="M27" s="244" t="s">
        <v>156</v>
      </c>
      <c r="N27" s="246">
        <v>1</v>
      </c>
      <c r="O27" s="162">
        <v>68</v>
      </c>
      <c r="P27" s="162">
        <v>33</v>
      </c>
      <c r="Q27" s="162">
        <v>35</v>
      </c>
      <c r="R27" s="101" t="s">
        <v>15</v>
      </c>
      <c r="S27" s="101" t="s">
        <v>15</v>
      </c>
      <c r="T27" s="381" t="s">
        <v>15</v>
      </c>
    </row>
    <row r="28" spans="1:20" ht="57">
      <c r="A28" s="382" t="s">
        <v>99</v>
      </c>
      <c r="B28" s="140">
        <v>45593</v>
      </c>
      <c r="C28" s="243" t="s">
        <v>345</v>
      </c>
      <c r="D28" s="141">
        <v>1134</v>
      </c>
      <c r="E28" s="102" t="s">
        <v>154</v>
      </c>
      <c r="F28" s="103" t="s">
        <v>155</v>
      </c>
      <c r="G28" s="373">
        <v>249987</v>
      </c>
      <c r="H28" s="216">
        <v>249987</v>
      </c>
      <c r="I28" s="387">
        <v>0</v>
      </c>
      <c r="J28" s="243" t="s">
        <v>76</v>
      </c>
      <c r="K28" s="104">
        <v>1</v>
      </c>
      <c r="L28" s="105">
        <v>1</v>
      </c>
      <c r="M28" s="244" t="s">
        <v>156</v>
      </c>
      <c r="N28" s="246">
        <v>1</v>
      </c>
      <c r="O28" s="162">
        <v>68</v>
      </c>
      <c r="P28" s="162">
        <v>33</v>
      </c>
      <c r="Q28" s="162">
        <v>35</v>
      </c>
      <c r="R28" s="101" t="s">
        <v>15</v>
      </c>
      <c r="S28" s="101" t="s">
        <v>15</v>
      </c>
      <c r="T28" s="381" t="s">
        <v>15</v>
      </c>
    </row>
    <row r="29" spans="1:20" ht="57">
      <c r="A29" s="382" t="s">
        <v>13</v>
      </c>
      <c r="B29" s="140">
        <v>45635</v>
      </c>
      <c r="C29" s="243" t="s">
        <v>440</v>
      </c>
      <c r="D29" s="141">
        <v>411</v>
      </c>
      <c r="E29" s="102" t="s">
        <v>157</v>
      </c>
      <c r="F29" s="103" t="s">
        <v>158</v>
      </c>
      <c r="G29" s="373">
        <v>1129990.1200000001</v>
      </c>
      <c r="H29" s="216">
        <v>1129990.1200000001</v>
      </c>
      <c r="I29" s="387">
        <v>0</v>
      </c>
      <c r="J29" s="243" t="s">
        <v>76</v>
      </c>
      <c r="K29" s="104">
        <v>1</v>
      </c>
      <c r="L29" s="105">
        <v>1</v>
      </c>
      <c r="M29" s="244" t="s">
        <v>62</v>
      </c>
      <c r="N29" s="246">
        <v>1</v>
      </c>
      <c r="O29" s="162">
        <v>150</v>
      </c>
      <c r="P29" s="162">
        <v>60</v>
      </c>
      <c r="Q29" s="162">
        <v>90</v>
      </c>
      <c r="R29" s="245" t="s">
        <v>141</v>
      </c>
      <c r="S29" s="329" t="s">
        <v>253</v>
      </c>
      <c r="T29" s="380" t="s">
        <v>254</v>
      </c>
    </row>
    <row r="30" spans="1:20" ht="57">
      <c r="A30" s="382" t="s">
        <v>178</v>
      </c>
      <c r="B30" s="140">
        <v>45656</v>
      </c>
      <c r="C30" s="243" t="s">
        <v>441</v>
      </c>
      <c r="D30" s="141">
        <v>830</v>
      </c>
      <c r="E30" s="102" t="s">
        <v>179</v>
      </c>
      <c r="F30" s="103" t="s">
        <v>180</v>
      </c>
      <c r="G30" s="373">
        <v>5027028.2</v>
      </c>
      <c r="H30" s="216">
        <v>5027028.2</v>
      </c>
      <c r="I30" s="387">
        <v>0</v>
      </c>
      <c r="J30" s="243" t="s">
        <v>76</v>
      </c>
      <c r="K30" s="104">
        <v>1</v>
      </c>
      <c r="L30" s="105">
        <v>1</v>
      </c>
      <c r="M30" s="244" t="s">
        <v>181</v>
      </c>
      <c r="N30" s="246">
        <v>383</v>
      </c>
      <c r="O30" s="162">
        <v>383</v>
      </c>
      <c r="P30" s="162">
        <v>200</v>
      </c>
      <c r="Q30" s="162">
        <v>183</v>
      </c>
      <c r="R30" s="101" t="s">
        <v>15</v>
      </c>
      <c r="S30" s="101" t="s">
        <v>15</v>
      </c>
      <c r="T30" s="381" t="s">
        <v>15</v>
      </c>
    </row>
    <row r="31" spans="1:20" ht="57">
      <c r="A31" s="382" t="s">
        <v>13</v>
      </c>
      <c r="B31" s="140">
        <v>45603</v>
      </c>
      <c r="C31" s="243" t="s">
        <v>385</v>
      </c>
      <c r="D31" s="141">
        <v>1340</v>
      </c>
      <c r="E31" s="102" t="s">
        <v>182</v>
      </c>
      <c r="F31" s="103" t="s">
        <v>183</v>
      </c>
      <c r="G31" s="373">
        <v>1004951.99</v>
      </c>
      <c r="H31" s="216">
        <v>1004951.99</v>
      </c>
      <c r="I31" s="387">
        <v>0</v>
      </c>
      <c r="J31" s="247" t="s">
        <v>76</v>
      </c>
      <c r="K31" s="104">
        <v>1</v>
      </c>
      <c r="L31" s="105">
        <v>1</v>
      </c>
      <c r="M31" s="244" t="s">
        <v>62</v>
      </c>
      <c r="N31" s="246">
        <v>1</v>
      </c>
      <c r="O31" s="162">
        <v>150</v>
      </c>
      <c r="P31" s="162">
        <v>60</v>
      </c>
      <c r="Q31" s="162">
        <v>90</v>
      </c>
      <c r="R31" s="245" t="s">
        <v>141</v>
      </c>
      <c r="S31" s="329" t="s">
        <v>255</v>
      </c>
      <c r="T31" s="380" t="s">
        <v>256</v>
      </c>
    </row>
    <row r="32" spans="1:20" ht="57">
      <c r="A32" s="382" t="s">
        <v>13</v>
      </c>
      <c r="B32" s="140">
        <v>45653</v>
      </c>
      <c r="C32" s="243" t="s">
        <v>442</v>
      </c>
      <c r="D32" s="141">
        <v>1140</v>
      </c>
      <c r="E32" s="102" t="s">
        <v>159</v>
      </c>
      <c r="F32" s="103" t="s">
        <v>386</v>
      </c>
      <c r="G32" s="373">
        <v>670999.98</v>
      </c>
      <c r="H32" s="216">
        <v>670999.98</v>
      </c>
      <c r="I32" s="387">
        <v>0</v>
      </c>
      <c r="J32" s="247" t="s">
        <v>76</v>
      </c>
      <c r="K32" s="104">
        <v>1</v>
      </c>
      <c r="L32" s="105">
        <v>1</v>
      </c>
      <c r="M32" s="244" t="s">
        <v>156</v>
      </c>
      <c r="N32" s="246">
        <v>1</v>
      </c>
      <c r="O32" s="162">
        <v>3</v>
      </c>
      <c r="P32" s="162">
        <v>1</v>
      </c>
      <c r="Q32" s="162">
        <v>2</v>
      </c>
      <c r="R32" s="101" t="s">
        <v>15</v>
      </c>
      <c r="S32" s="101" t="s">
        <v>15</v>
      </c>
      <c r="T32" s="381" t="s">
        <v>15</v>
      </c>
    </row>
    <row r="33" spans="1:20" ht="71.25">
      <c r="A33" s="382" t="s">
        <v>178</v>
      </c>
      <c r="B33" s="140" t="s">
        <v>443</v>
      </c>
      <c r="C33" s="243" t="s">
        <v>444</v>
      </c>
      <c r="D33" s="141">
        <v>1137</v>
      </c>
      <c r="E33" s="102" t="s">
        <v>227</v>
      </c>
      <c r="F33" s="103" t="s">
        <v>228</v>
      </c>
      <c r="G33" s="373">
        <v>519680</v>
      </c>
      <c r="H33" s="216">
        <v>519680</v>
      </c>
      <c r="I33" s="387">
        <v>0</v>
      </c>
      <c r="J33" s="247" t="s">
        <v>229</v>
      </c>
      <c r="K33" s="104">
        <v>1</v>
      </c>
      <c r="L33" s="105">
        <v>1</v>
      </c>
      <c r="M33" s="244" t="s">
        <v>230</v>
      </c>
      <c r="N33" s="246">
        <v>1</v>
      </c>
      <c r="O33" s="162">
        <v>4</v>
      </c>
      <c r="P33" s="162">
        <v>3</v>
      </c>
      <c r="Q33" s="162">
        <v>1</v>
      </c>
      <c r="R33" s="101" t="s">
        <v>15</v>
      </c>
      <c r="S33" s="101" t="s">
        <v>15</v>
      </c>
      <c r="T33" s="381" t="s">
        <v>15</v>
      </c>
    </row>
    <row r="34" spans="1:20" ht="57">
      <c r="A34" s="382" t="s">
        <v>178</v>
      </c>
      <c r="B34" s="140">
        <v>45644</v>
      </c>
      <c r="C34" s="243" t="s">
        <v>445</v>
      </c>
      <c r="D34" s="141">
        <v>1134</v>
      </c>
      <c r="E34" s="102" t="s">
        <v>231</v>
      </c>
      <c r="F34" s="103" t="s">
        <v>232</v>
      </c>
      <c r="G34" s="373">
        <v>149999.99</v>
      </c>
      <c r="H34" s="216">
        <v>149999.99</v>
      </c>
      <c r="I34" s="387">
        <v>0</v>
      </c>
      <c r="J34" s="247" t="s">
        <v>229</v>
      </c>
      <c r="K34" s="104">
        <v>1</v>
      </c>
      <c r="L34" s="105">
        <v>1</v>
      </c>
      <c r="M34" s="244" t="s">
        <v>230</v>
      </c>
      <c r="N34" s="246">
        <v>1</v>
      </c>
      <c r="O34" s="162">
        <v>4</v>
      </c>
      <c r="P34" s="162">
        <v>2</v>
      </c>
      <c r="Q34" s="162">
        <v>2</v>
      </c>
      <c r="R34" s="101" t="s">
        <v>15</v>
      </c>
      <c r="S34" s="101" t="s">
        <v>15</v>
      </c>
      <c r="T34" s="381" t="s">
        <v>15</v>
      </c>
    </row>
    <row r="35" spans="1:20" ht="42.75">
      <c r="A35" s="382" t="s">
        <v>13</v>
      </c>
      <c r="B35" s="140">
        <v>45483</v>
      </c>
      <c r="C35" s="243" t="s">
        <v>233</v>
      </c>
      <c r="D35" s="141">
        <v>1340</v>
      </c>
      <c r="E35" s="102" t="s">
        <v>184</v>
      </c>
      <c r="F35" s="103" t="s">
        <v>185</v>
      </c>
      <c r="G35" s="373">
        <v>0</v>
      </c>
      <c r="H35" s="373">
        <v>0</v>
      </c>
      <c r="I35" s="387">
        <v>0</v>
      </c>
      <c r="J35" s="243" t="s">
        <v>15</v>
      </c>
      <c r="K35" s="340" t="s">
        <v>15</v>
      </c>
      <c r="L35" s="101" t="s">
        <v>15</v>
      </c>
      <c r="M35" s="244" t="s">
        <v>15</v>
      </c>
      <c r="N35" s="341" t="s">
        <v>15</v>
      </c>
      <c r="O35" s="101" t="s">
        <v>15</v>
      </c>
      <c r="P35" s="101" t="s">
        <v>15</v>
      </c>
      <c r="Q35" s="101" t="s">
        <v>15</v>
      </c>
      <c r="R35" s="101" t="s">
        <v>15</v>
      </c>
      <c r="S35" s="101" t="s">
        <v>15</v>
      </c>
      <c r="T35" s="381" t="s">
        <v>15</v>
      </c>
    </row>
    <row r="36" spans="1:20" ht="99.75">
      <c r="A36" s="382" t="s">
        <v>13</v>
      </c>
      <c r="B36" s="140">
        <v>45645</v>
      </c>
      <c r="C36" s="243" t="s">
        <v>446</v>
      </c>
      <c r="D36" s="141">
        <v>411</v>
      </c>
      <c r="E36" s="102" t="s">
        <v>186</v>
      </c>
      <c r="F36" s="103" t="s">
        <v>187</v>
      </c>
      <c r="G36" s="373">
        <v>5333508.7</v>
      </c>
      <c r="H36" s="216">
        <v>5333508.7</v>
      </c>
      <c r="I36" s="387">
        <v>0</v>
      </c>
      <c r="J36" s="247" t="s">
        <v>76</v>
      </c>
      <c r="K36" s="104">
        <v>1</v>
      </c>
      <c r="L36" s="105">
        <v>1</v>
      </c>
      <c r="M36" s="244" t="s">
        <v>70</v>
      </c>
      <c r="N36" s="246">
        <v>3183.92</v>
      </c>
      <c r="O36" s="162">
        <v>200</v>
      </c>
      <c r="P36" s="162">
        <v>80</v>
      </c>
      <c r="Q36" s="162">
        <v>120</v>
      </c>
      <c r="R36" s="245" t="s">
        <v>141</v>
      </c>
      <c r="S36" s="329" t="s">
        <v>257</v>
      </c>
      <c r="T36" s="380" t="s">
        <v>258</v>
      </c>
    </row>
    <row r="37" spans="1:20" ht="85.5">
      <c r="A37" s="382" t="s">
        <v>13</v>
      </c>
      <c r="B37" s="140">
        <v>45637</v>
      </c>
      <c r="C37" s="243" t="s">
        <v>447</v>
      </c>
      <c r="D37" s="141">
        <v>1340</v>
      </c>
      <c r="E37" s="102" t="s">
        <v>188</v>
      </c>
      <c r="F37" s="103" t="s">
        <v>189</v>
      </c>
      <c r="G37" s="373">
        <v>2153480.91</v>
      </c>
      <c r="H37" s="216">
        <v>2153480.91</v>
      </c>
      <c r="I37" s="387">
        <v>0</v>
      </c>
      <c r="J37" s="247" t="s">
        <v>76</v>
      </c>
      <c r="K37" s="104">
        <v>1</v>
      </c>
      <c r="L37" s="105">
        <v>1</v>
      </c>
      <c r="M37" s="244" t="s">
        <v>62</v>
      </c>
      <c r="N37" s="246">
        <v>1</v>
      </c>
      <c r="O37" s="162">
        <v>100</v>
      </c>
      <c r="P37" s="162">
        <v>40</v>
      </c>
      <c r="Q37" s="162">
        <v>60</v>
      </c>
      <c r="R37" s="245" t="s">
        <v>141</v>
      </c>
      <c r="S37" s="329" t="s">
        <v>259</v>
      </c>
      <c r="T37" s="380" t="s">
        <v>260</v>
      </c>
    </row>
    <row r="38" spans="1:20" ht="71.25">
      <c r="A38" s="382" t="s">
        <v>13</v>
      </c>
      <c r="B38" s="140">
        <v>45652</v>
      </c>
      <c r="C38" s="243" t="s">
        <v>448</v>
      </c>
      <c r="D38" s="141">
        <v>1340</v>
      </c>
      <c r="E38" s="102" t="s">
        <v>190</v>
      </c>
      <c r="F38" s="103" t="s">
        <v>191</v>
      </c>
      <c r="G38" s="373">
        <v>3200000</v>
      </c>
      <c r="H38" s="216">
        <v>3200000</v>
      </c>
      <c r="I38" s="387">
        <v>0</v>
      </c>
      <c r="J38" s="247" t="s">
        <v>76</v>
      </c>
      <c r="K38" s="104">
        <v>1</v>
      </c>
      <c r="L38" s="105">
        <v>1</v>
      </c>
      <c r="M38" s="244" t="s">
        <v>62</v>
      </c>
      <c r="N38" s="246">
        <v>1</v>
      </c>
      <c r="O38" s="162">
        <v>100</v>
      </c>
      <c r="P38" s="162">
        <v>40</v>
      </c>
      <c r="Q38" s="162">
        <v>60</v>
      </c>
      <c r="R38" s="245" t="s">
        <v>144</v>
      </c>
      <c r="S38" s="329" t="s">
        <v>261</v>
      </c>
      <c r="T38" s="380" t="s">
        <v>262</v>
      </c>
    </row>
    <row r="39" spans="1:20" ht="85.5">
      <c r="A39" s="382" t="s">
        <v>13</v>
      </c>
      <c r="B39" s="140">
        <v>45644</v>
      </c>
      <c r="C39" s="243" t="s">
        <v>449</v>
      </c>
      <c r="D39" s="141">
        <v>411</v>
      </c>
      <c r="E39" s="102" t="s">
        <v>192</v>
      </c>
      <c r="F39" s="103" t="s">
        <v>193</v>
      </c>
      <c r="G39" s="373">
        <v>354958.69</v>
      </c>
      <c r="H39" s="216">
        <v>354958.69</v>
      </c>
      <c r="I39" s="387">
        <v>0</v>
      </c>
      <c r="J39" s="247" t="s">
        <v>76</v>
      </c>
      <c r="K39" s="104">
        <v>1</v>
      </c>
      <c r="L39" s="105">
        <v>1</v>
      </c>
      <c r="M39" s="244" t="s">
        <v>70</v>
      </c>
      <c r="N39" s="246">
        <v>145.35</v>
      </c>
      <c r="O39" s="162">
        <v>80</v>
      </c>
      <c r="P39" s="162">
        <v>32</v>
      </c>
      <c r="Q39" s="162">
        <v>48</v>
      </c>
      <c r="R39" s="245" t="s">
        <v>141</v>
      </c>
      <c r="S39" s="329" t="s">
        <v>263</v>
      </c>
      <c r="T39" s="380" t="s">
        <v>264</v>
      </c>
    </row>
    <row r="40" spans="1:20" ht="85.5">
      <c r="A40" s="383" t="s">
        <v>99</v>
      </c>
      <c r="B40" s="265">
        <v>45644</v>
      </c>
      <c r="C40" s="266" t="s">
        <v>450</v>
      </c>
      <c r="D40" s="267">
        <v>102</v>
      </c>
      <c r="E40" s="268" t="s">
        <v>194</v>
      </c>
      <c r="F40" s="269" t="s">
        <v>195</v>
      </c>
      <c r="G40" s="374">
        <v>7297167.8200000003</v>
      </c>
      <c r="H40" s="217">
        <v>7297167.8200000003</v>
      </c>
      <c r="I40" s="387">
        <v>0</v>
      </c>
      <c r="J40" s="270" t="s">
        <v>76</v>
      </c>
      <c r="K40" s="271">
        <v>1</v>
      </c>
      <c r="L40" s="272">
        <v>1</v>
      </c>
      <c r="M40" s="273" t="s">
        <v>102</v>
      </c>
      <c r="N40" s="274">
        <v>1</v>
      </c>
      <c r="O40" s="275">
        <v>23072</v>
      </c>
      <c r="P40" s="275">
        <v>11075</v>
      </c>
      <c r="Q40" s="275">
        <v>11997</v>
      </c>
      <c r="R40" s="245" t="s">
        <v>94</v>
      </c>
      <c r="S40" s="329" t="s">
        <v>265</v>
      </c>
      <c r="T40" s="380" t="s">
        <v>266</v>
      </c>
    </row>
    <row r="41" spans="1:20" ht="71.25">
      <c r="A41" s="383" t="s">
        <v>99</v>
      </c>
      <c r="B41" s="265">
        <v>45645</v>
      </c>
      <c r="C41" s="266" t="s">
        <v>451</v>
      </c>
      <c r="D41" s="267">
        <v>102</v>
      </c>
      <c r="E41" s="268" t="s">
        <v>197</v>
      </c>
      <c r="F41" s="269" t="s">
        <v>196</v>
      </c>
      <c r="G41" s="374">
        <v>8244191.6299999999</v>
      </c>
      <c r="H41" s="217">
        <v>8244191.6299999999</v>
      </c>
      <c r="I41" s="387">
        <v>0</v>
      </c>
      <c r="J41" s="270" t="s">
        <v>76</v>
      </c>
      <c r="K41" s="271">
        <v>1</v>
      </c>
      <c r="L41" s="272">
        <v>1</v>
      </c>
      <c r="M41" s="273" t="s">
        <v>102</v>
      </c>
      <c r="N41" s="274">
        <v>1</v>
      </c>
      <c r="O41" s="275">
        <v>23072</v>
      </c>
      <c r="P41" s="275">
        <v>11075</v>
      </c>
      <c r="Q41" s="275">
        <v>11997</v>
      </c>
      <c r="R41" s="245" t="s">
        <v>94</v>
      </c>
      <c r="S41" s="329" t="s">
        <v>257</v>
      </c>
      <c r="T41" s="380" t="s">
        <v>267</v>
      </c>
    </row>
    <row r="42" spans="1:20" ht="85.5">
      <c r="A42" s="383" t="s">
        <v>99</v>
      </c>
      <c r="B42" s="265">
        <v>45476</v>
      </c>
      <c r="C42" s="266" t="s">
        <v>290</v>
      </c>
      <c r="D42" s="267">
        <v>101</v>
      </c>
      <c r="E42" s="268" t="s">
        <v>234</v>
      </c>
      <c r="F42" s="269" t="s">
        <v>235</v>
      </c>
      <c r="G42" s="374">
        <v>0</v>
      </c>
      <c r="H42" s="374">
        <v>0</v>
      </c>
      <c r="I42" s="387">
        <v>0</v>
      </c>
      <c r="J42" s="266" t="s">
        <v>15</v>
      </c>
      <c r="K42" s="342" t="s">
        <v>15</v>
      </c>
      <c r="L42" s="343" t="s">
        <v>15</v>
      </c>
      <c r="M42" s="273" t="s">
        <v>15</v>
      </c>
      <c r="N42" s="344" t="s">
        <v>15</v>
      </c>
      <c r="O42" s="343" t="s">
        <v>15</v>
      </c>
      <c r="P42" s="343" t="s">
        <v>15</v>
      </c>
      <c r="Q42" s="343" t="s">
        <v>15</v>
      </c>
      <c r="R42" s="101" t="s">
        <v>15</v>
      </c>
      <c r="S42" s="101" t="s">
        <v>15</v>
      </c>
      <c r="T42" s="381" t="s">
        <v>15</v>
      </c>
    </row>
    <row r="43" spans="1:20" ht="99.75">
      <c r="A43" s="383" t="s">
        <v>13</v>
      </c>
      <c r="B43" s="265">
        <v>45572</v>
      </c>
      <c r="C43" s="266" t="s">
        <v>346</v>
      </c>
      <c r="D43" s="267">
        <v>520</v>
      </c>
      <c r="E43" s="268" t="s">
        <v>236</v>
      </c>
      <c r="F43" s="269" t="s">
        <v>237</v>
      </c>
      <c r="G43" s="374">
        <v>354821.64</v>
      </c>
      <c r="H43" s="217">
        <v>354821.64</v>
      </c>
      <c r="I43" s="387">
        <v>0</v>
      </c>
      <c r="J43" s="270" t="s">
        <v>76</v>
      </c>
      <c r="K43" s="271">
        <v>1</v>
      </c>
      <c r="L43" s="272">
        <v>1</v>
      </c>
      <c r="M43" s="273" t="s">
        <v>238</v>
      </c>
      <c r="N43" s="274">
        <v>11</v>
      </c>
      <c r="O43" s="275">
        <v>100</v>
      </c>
      <c r="P43" s="275">
        <v>40</v>
      </c>
      <c r="Q43" s="275">
        <v>60</v>
      </c>
      <c r="R43" s="245" t="s">
        <v>141</v>
      </c>
      <c r="S43" s="329" t="s">
        <v>268</v>
      </c>
      <c r="T43" s="380" t="s">
        <v>269</v>
      </c>
    </row>
    <row r="44" spans="1:20" ht="57">
      <c r="A44" s="383" t="s">
        <v>13</v>
      </c>
      <c r="B44" s="265">
        <v>45591</v>
      </c>
      <c r="C44" s="266" t="s">
        <v>452</v>
      </c>
      <c r="D44" s="267">
        <v>1342</v>
      </c>
      <c r="E44" s="268" t="s">
        <v>270</v>
      </c>
      <c r="F44" s="269" t="s">
        <v>271</v>
      </c>
      <c r="G44" s="374">
        <v>485248.17</v>
      </c>
      <c r="H44" s="217">
        <v>485248.17</v>
      </c>
      <c r="I44" s="387">
        <v>0</v>
      </c>
      <c r="J44" s="270" t="s">
        <v>76</v>
      </c>
      <c r="K44" s="271">
        <v>1</v>
      </c>
      <c r="L44" s="272">
        <v>1</v>
      </c>
      <c r="M44" s="273" t="s">
        <v>62</v>
      </c>
      <c r="N44" s="274">
        <v>1</v>
      </c>
      <c r="O44" s="275">
        <v>100</v>
      </c>
      <c r="P44" s="275">
        <v>40</v>
      </c>
      <c r="Q44" s="275">
        <v>60</v>
      </c>
      <c r="R44" s="245" t="s">
        <v>141</v>
      </c>
      <c r="S44" s="329" t="s">
        <v>387</v>
      </c>
      <c r="T44" s="380" t="s">
        <v>388</v>
      </c>
    </row>
    <row r="45" spans="1:20" ht="57">
      <c r="A45" s="383" t="s">
        <v>13</v>
      </c>
      <c r="B45" s="265">
        <v>45591</v>
      </c>
      <c r="C45" s="266" t="s">
        <v>453</v>
      </c>
      <c r="D45" s="267">
        <v>1342</v>
      </c>
      <c r="E45" s="268" t="s">
        <v>272</v>
      </c>
      <c r="F45" s="269" t="s">
        <v>273</v>
      </c>
      <c r="G45" s="374">
        <v>531075.04</v>
      </c>
      <c r="H45" s="217">
        <v>531075.04</v>
      </c>
      <c r="I45" s="387">
        <v>0</v>
      </c>
      <c r="J45" s="270" t="s">
        <v>76</v>
      </c>
      <c r="K45" s="271">
        <v>1</v>
      </c>
      <c r="L45" s="272">
        <v>1</v>
      </c>
      <c r="M45" s="273" t="s">
        <v>62</v>
      </c>
      <c r="N45" s="274">
        <v>1</v>
      </c>
      <c r="O45" s="275">
        <v>100</v>
      </c>
      <c r="P45" s="275">
        <v>40</v>
      </c>
      <c r="Q45" s="275">
        <v>60</v>
      </c>
      <c r="R45" s="245" t="s">
        <v>141</v>
      </c>
      <c r="S45" s="329" t="s">
        <v>387</v>
      </c>
      <c r="T45" s="380" t="s">
        <v>389</v>
      </c>
    </row>
    <row r="46" spans="1:20" ht="57">
      <c r="A46" s="383" t="s">
        <v>13</v>
      </c>
      <c r="B46" s="265">
        <v>45652</v>
      </c>
      <c r="C46" s="266" t="s">
        <v>454</v>
      </c>
      <c r="D46" s="267">
        <v>1342</v>
      </c>
      <c r="E46" s="268" t="s">
        <v>274</v>
      </c>
      <c r="F46" s="269" t="s">
        <v>275</v>
      </c>
      <c r="G46" s="374">
        <v>1618991.77</v>
      </c>
      <c r="H46" s="217">
        <v>1618991.77</v>
      </c>
      <c r="I46" s="388">
        <v>0</v>
      </c>
      <c r="J46" s="270" t="s">
        <v>76</v>
      </c>
      <c r="K46" s="271">
        <v>1</v>
      </c>
      <c r="L46" s="272">
        <v>1</v>
      </c>
      <c r="M46" s="273" t="s">
        <v>62</v>
      </c>
      <c r="N46" s="274">
        <v>1</v>
      </c>
      <c r="O46" s="275">
        <v>100</v>
      </c>
      <c r="P46" s="275">
        <v>40</v>
      </c>
      <c r="Q46" s="275">
        <v>60</v>
      </c>
      <c r="R46" s="245" t="s">
        <v>144</v>
      </c>
      <c r="S46" s="329" t="s">
        <v>390</v>
      </c>
      <c r="T46" s="380" t="s">
        <v>391</v>
      </c>
    </row>
    <row r="47" spans="1:20" ht="85.5">
      <c r="A47" s="383" t="s">
        <v>13</v>
      </c>
      <c r="B47" s="265">
        <v>45652</v>
      </c>
      <c r="C47" s="266" t="s">
        <v>455</v>
      </c>
      <c r="D47" s="267">
        <v>1342</v>
      </c>
      <c r="E47" s="268" t="s">
        <v>276</v>
      </c>
      <c r="F47" s="269" t="s">
        <v>277</v>
      </c>
      <c r="G47" s="374">
        <v>3200000</v>
      </c>
      <c r="H47" s="217">
        <v>3200000</v>
      </c>
      <c r="I47" s="388">
        <v>0</v>
      </c>
      <c r="J47" s="270" t="s">
        <v>76</v>
      </c>
      <c r="K47" s="271">
        <v>1</v>
      </c>
      <c r="L47" s="272">
        <v>1</v>
      </c>
      <c r="M47" s="273" t="s">
        <v>62</v>
      </c>
      <c r="N47" s="274">
        <v>1</v>
      </c>
      <c r="O47" s="275">
        <v>100</v>
      </c>
      <c r="P47" s="275">
        <v>40</v>
      </c>
      <c r="Q47" s="275">
        <v>60</v>
      </c>
      <c r="R47" s="245" t="s">
        <v>144</v>
      </c>
      <c r="S47" s="245" t="s">
        <v>325</v>
      </c>
      <c r="T47" s="379" t="s">
        <v>326</v>
      </c>
    </row>
    <row r="48" spans="1:20" ht="85.5">
      <c r="A48" s="383" t="s">
        <v>13</v>
      </c>
      <c r="B48" s="265">
        <v>45652</v>
      </c>
      <c r="C48" s="266" t="s">
        <v>456</v>
      </c>
      <c r="D48" s="267">
        <v>411</v>
      </c>
      <c r="E48" s="268" t="s">
        <v>239</v>
      </c>
      <c r="F48" s="269" t="s">
        <v>240</v>
      </c>
      <c r="G48" s="374">
        <v>6350976.96</v>
      </c>
      <c r="H48" s="217">
        <v>6350976.96</v>
      </c>
      <c r="I48" s="388">
        <v>0</v>
      </c>
      <c r="J48" s="270" t="s">
        <v>76</v>
      </c>
      <c r="K48" s="271">
        <v>1</v>
      </c>
      <c r="L48" s="272">
        <v>1</v>
      </c>
      <c r="M48" s="273" t="s">
        <v>70</v>
      </c>
      <c r="N48" s="274">
        <v>8000.44</v>
      </c>
      <c r="O48" s="275">
        <v>200</v>
      </c>
      <c r="P48" s="275">
        <v>80</v>
      </c>
      <c r="Q48" s="275">
        <v>120</v>
      </c>
      <c r="R48" s="245" t="s">
        <v>94</v>
      </c>
      <c r="S48" s="245" t="s">
        <v>278</v>
      </c>
      <c r="T48" s="379" t="s">
        <v>327</v>
      </c>
    </row>
    <row r="49" spans="1:20" ht="85.5">
      <c r="A49" s="383" t="s">
        <v>13</v>
      </c>
      <c r="B49" s="265">
        <v>45653</v>
      </c>
      <c r="C49" s="266" t="s">
        <v>457</v>
      </c>
      <c r="D49" s="267">
        <v>411</v>
      </c>
      <c r="E49" s="268" t="s">
        <v>241</v>
      </c>
      <c r="F49" s="269" t="s">
        <v>242</v>
      </c>
      <c r="G49" s="374">
        <v>5967142.8899999997</v>
      </c>
      <c r="H49" s="217">
        <v>5967142.8899999997</v>
      </c>
      <c r="I49" s="388">
        <v>0</v>
      </c>
      <c r="J49" s="270" t="s">
        <v>76</v>
      </c>
      <c r="K49" s="271">
        <v>1</v>
      </c>
      <c r="L49" s="272">
        <v>1</v>
      </c>
      <c r="M49" s="273" t="s">
        <v>70</v>
      </c>
      <c r="N49" s="274">
        <v>7837.17</v>
      </c>
      <c r="O49" s="275">
        <v>200</v>
      </c>
      <c r="P49" s="275">
        <v>80</v>
      </c>
      <c r="Q49" s="275">
        <v>120</v>
      </c>
      <c r="R49" s="245" t="s">
        <v>94</v>
      </c>
      <c r="S49" s="245" t="s">
        <v>279</v>
      </c>
      <c r="T49" s="379" t="s">
        <v>328</v>
      </c>
    </row>
    <row r="50" spans="1:20" ht="71.25">
      <c r="A50" s="383" t="s">
        <v>13</v>
      </c>
      <c r="B50" s="265">
        <v>45656</v>
      </c>
      <c r="C50" s="266" t="s">
        <v>458</v>
      </c>
      <c r="D50" s="267">
        <v>411</v>
      </c>
      <c r="E50" s="268" t="s">
        <v>280</v>
      </c>
      <c r="F50" s="269" t="s">
        <v>281</v>
      </c>
      <c r="G50" s="374">
        <v>639940.82999999996</v>
      </c>
      <c r="H50" s="217">
        <v>639940.82999999996</v>
      </c>
      <c r="I50" s="388">
        <v>0</v>
      </c>
      <c r="J50" s="270" t="s">
        <v>76</v>
      </c>
      <c r="K50" s="271">
        <v>1</v>
      </c>
      <c r="L50" s="272">
        <v>1</v>
      </c>
      <c r="M50" s="273" t="s">
        <v>70</v>
      </c>
      <c r="N50" s="274">
        <v>689.99</v>
      </c>
      <c r="O50" s="275">
        <v>80</v>
      </c>
      <c r="P50" s="275">
        <v>32</v>
      </c>
      <c r="Q50" s="275">
        <v>48</v>
      </c>
      <c r="R50" s="245" t="s">
        <v>141</v>
      </c>
      <c r="S50" s="329" t="s">
        <v>392</v>
      </c>
      <c r="T50" s="379" t="s">
        <v>393</v>
      </c>
    </row>
    <row r="51" spans="1:20" ht="99.75">
      <c r="A51" s="383" t="s">
        <v>13</v>
      </c>
      <c r="B51" s="265">
        <v>45650</v>
      </c>
      <c r="C51" s="266" t="s">
        <v>459</v>
      </c>
      <c r="D51" s="267">
        <v>411</v>
      </c>
      <c r="E51" s="268" t="s">
        <v>282</v>
      </c>
      <c r="F51" s="269" t="s">
        <v>283</v>
      </c>
      <c r="G51" s="374">
        <v>16672580.92</v>
      </c>
      <c r="H51" s="217">
        <v>16672580.92</v>
      </c>
      <c r="I51" s="388">
        <v>0</v>
      </c>
      <c r="J51" s="270" t="s">
        <v>76</v>
      </c>
      <c r="K51" s="271">
        <v>1</v>
      </c>
      <c r="L51" s="272">
        <v>1</v>
      </c>
      <c r="M51" s="273" t="s">
        <v>70</v>
      </c>
      <c r="N51" s="274">
        <v>4393.8500000000004</v>
      </c>
      <c r="O51" s="275">
        <v>200</v>
      </c>
      <c r="P51" s="275">
        <v>80</v>
      </c>
      <c r="Q51" s="275">
        <v>120</v>
      </c>
      <c r="R51" s="245" t="s">
        <v>94</v>
      </c>
      <c r="S51" s="245" t="s">
        <v>329</v>
      </c>
      <c r="T51" s="379" t="s">
        <v>330</v>
      </c>
    </row>
    <row r="52" spans="1:20" ht="71.25">
      <c r="A52" s="383" t="s">
        <v>99</v>
      </c>
      <c r="B52" s="265">
        <v>45645</v>
      </c>
      <c r="C52" s="266" t="s">
        <v>460</v>
      </c>
      <c r="D52" s="267">
        <v>102</v>
      </c>
      <c r="E52" s="268" t="s">
        <v>284</v>
      </c>
      <c r="F52" s="269" t="s">
        <v>347</v>
      </c>
      <c r="G52" s="374">
        <v>8211831.3200000003</v>
      </c>
      <c r="H52" s="217">
        <v>8211831.3200000003</v>
      </c>
      <c r="I52" s="388">
        <v>0</v>
      </c>
      <c r="J52" s="270" t="s">
        <v>76</v>
      </c>
      <c r="K52" s="271">
        <v>1</v>
      </c>
      <c r="L52" s="272">
        <v>1</v>
      </c>
      <c r="M52" s="273" t="s">
        <v>102</v>
      </c>
      <c r="N52" s="274">
        <v>1</v>
      </c>
      <c r="O52" s="275">
        <v>273974</v>
      </c>
      <c r="P52" s="275">
        <v>133699</v>
      </c>
      <c r="Q52" s="275">
        <v>140275</v>
      </c>
      <c r="R52" s="245" t="s">
        <v>94</v>
      </c>
      <c r="S52" s="390" t="s">
        <v>461</v>
      </c>
      <c r="T52" s="379" t="s">
        <v>462</v>
      </c>
    </row>
    <row r="53" spans="1:20" ht="71.25">
      <c r="A53" s="383" t="s">
        <v>99</v>
      </c>
      <c r="B53" s="265">
        <v>45645</v>
      </c>
      <c r="C53" s="266" t="s">
        <v>463</v>
      </c>
      <c r="D53" s="267">
        <v>102</v>
      </c>
      <c r="E53" s="268" t="s">
        <v>285</v>
      </c>
      <c r="F53" s="269" t="s">
        <v>286</v>
      </c>
      <c r="G53" s="374">
        <v>10020321.859999999</v>
      </c>
      <c r="H53" s="217">
        <v>10020321.859999999</v>
      </c>
      <c r="I53" s="388">
        <v>0</v>
      </c>
      <c r="J53" s="270" t="s">
        <v>76</v>
      </c>
      <c r="K53" s="271">
        <v>1</v>
      </c>
      <c r="L53" s="272">
        <v>1</v>
      </c>
      <c r="M53" s="273" t="s">
        <v>102</v>
      </c>
      <c r="N53" s="274">
        <v>1</v>
      </c>
      <c r="O53" s="275">
        <v>273974</v>
      </c>
      <c r="P53" s="275">
        <v>133699</v>
      </c>
      <c r="Q53" s="275">
        <v>140275</v>
      </c>
      <c r="R53" s="245" t="s">
        <v>94</v>
      </c>
      <c r="S53" s="329" t="s">
        <v>464</v>
      </c>
      <c r="T53" s="379" t="s">
        <v>465</v>
      </c>
    </row>
    <row r="54" spans="1:20" ht="85.5">
      <c r="A54" s="383" t="s">
        <v>99</v>
      </c>
      <c r="B54" s="265">
        <v>45645</v>
      </c>
      <c r="C54" s="266" t="s">
        <v>466</v>
      </c>
      <c r="D54" s="267">
        <v>102</v>
      </c>
      <c r="E54" s="268" t="s">
        <v>287</v>
      </c>
      <c r="F54" s="269" t="s">
        <v>288</v>
      </c>
      <c r="G54" s="374">
        <v>2633260.2200000002</v>
      </c>
      <c r="H54" s="217">
        <v>2633260.2200000002</v>
      </c>
      <c r="I54" s="388">
        <v>0</v>
      </c>
      <c r="J54" s="270" t="s">
        <v>76</v>
      </c>
      <c r="K54" s="271">
        <v>1</v>
      </c>
      <c r="L54" s="272">
        <v>1</v>
      </c>
      <c r="M54" s="273" t="s">
        <v>289</v>
      </c>
      <c r="N54" s="274">
        <v>885.6</v>
      </c>
      <c r="O54" s="275">
        <v>273974</v>
      </c>
      <c r="P54" s="275">
        <v>133699</v>
      </c>
      <c r="Q54" s="275">
        <v>140275</v>
      </c>
      <c r="R54" s="245" t="s">
        <v>144</v>
      </c>
      <c r="S54" s="329" t="s">
        <v>467</v>
      </c>
      <c r="T54" s="379" t="s">
        <v>468</v>
      </c>
    </row>
    <row r="55" spans="1:20" ht="57">
      <c r="A55" s="383" t="s">
        <v>13</v>
      </c>
      <c r="B55" s="265">
        <v>45652</v>
      </c>
      <c r="C55" s="266" t="s">
        <v>469</v>
      </c>
      <c r="D55" s="267">
        <v>830</v>
      </c>
      <c r="E55" s="268" t="s">
        <v>331</v>
      </c>
      <c r="F55" s="269" t="s">
        <v>332</v>
      </c>
      <c r="G55" s="374">
        <v>2718309.89</v>
      </c>
      <c r="H55" s="217">
        <v>2718309.89</v>
      </c>
      <c r="I55" s="388">
        <v>0</v>
      </c>
      <c r="J55" s="270" t="s">
        <v>76</v>
      </c>
      <c r="K55" s="271">
        <v>1</v>
      </c>
      <c r="L55" s="272">
        <v>1</v>
      </c>
      <c r="M55" s="273" t="s">
        <v>333</v>
      </c>
      <c r="N55" s="274">
        <v>20</v>
      </c>
      <c r="O55" s="275">
        <v>20</v>
      </c>
      <c r="P55" s="275">
        <v>8</v>
      </c>
      <c r="Q55" s="275">
        <v>12</v>
      </c>
      <c r="R55" s="245" t="s">
        <v>144</v>
      </c>
      <c r="S55" s="391" t="s">
        <v>394</v>
      </c>
      <c r="T55" s="379" t="s">
        <v>395</v>
      </c>
    </row>
    <row r="56" spans="1:20" ht="57">
      <c r="A56" s="383" t="s">
        <v>13</v>
      </c>
      <c r="B56" s="265">
        <v>45653</v>
      </c>
      <c r="C56" s="266" t="s">
        <v>470</v>
      </c>
      <c r="D56" s="267">
        <v>830</v>
      </c>
      <c r="E56" s="268" t="s">
        <v>334</v>
      </c>
      <c r="F56" s="269" t="s">
        <v>335</v>
      </c>
      <c r="G56" s="374">
        <v>2851137.15</v>
      </c>
      <c r="H56" s="217">
        <v>2851137.15</v>
      </c>
      <c r="I56" s="389">
        <v>0</v>
      </c>
      <c r="J56" s="270" t="s">
        <v>76</v>
      </c>
      <c r="K56" s="271">
        <v>1</v>
      </c>
      <c r="L56" s="272">
        <v>1</v>
      </c>
      <c r="M56" s="273" t="s">
        <v>333</v>
      </c>
      <c r="N56" s="274">
        <v>21</v>
      </c>
      <c r="O56" s="275">
        <v>21</v>
      </c>
      <c r="P56" s="275">
        <v>13</v>
      </c>
      <c r="Q56" s="275">
        <v>8</v>
      </c>
      <c r="R56" s="245" t="s">
        <v>144</v>
      </c>
      <c r="S56" s="329" t="s">
        <v>396</v>
      </c>
      <c r="T56" s="379" t="s">
        <v>397</v>
      </c>
    </row>
    <row r="57" spans="1:20" ht="85.5">
      <c r="A57" s="383" t="s">
        <v>13</v>
      </c>
      <c r="B57" s="265">
        <v>45650</v>
      </c>
      <c r="C57" s="266" t="s">
        <v>471</v>
      </c>
      <c r="D57" s="267">
        <v>411</v>
      </c>
      <c r="E57" s="268" t="s">
        <v>348</v>
      </c>
      <c r="F57" s="269" t="s">
        <v>417</v>
      </c>
      <c r="G57" s="374">
        <v>251105.25</v>
      </c>
      <c r="H57" s="217">
        <v>251105.25</v>
      </c>
      <c r="I57" s="389">
        <v>0</v>
      </c>
      <c r="J57" s="270" t="s">
        <v>76</v>
      </c>
      <c r="K57" s="271">
        <v>1</v>
      </c>
      <c r="L57" s="272">
        <v>1</v>
      </c>
      <c r="M57" s="273" t="s">
        <v>70</v>
      </c>
      <c r="N57" s="274">
        <v>119.96</v>
      </c>
      <c r="O57" s="275">
        <v>100</v>
      </c>
      <c r="P57" s="275">
        <v>60</v>
      </c>
      <c r="Q57" s="275">
        <v>40</v>
      </c>
      <c r="R57" s="245" t="s">
        <v>141</v>
      </c>
      <c r="S57" s="329" t="s">
        <v>398</v>
      </c>
      <c r="T57" s="379" t="s">
        <v>399</v>
      </c>
    </row>
    <row r="58" spans="1:20" ht="57">
      <c r="A58" s="383" t="s">
        <v>13</v>
      </c>
      <c r="B58" s="265">
        <v>45653</v>
      </c>
      <c r="C58" s="266" t="s">
        <v>472</v>
      </c>
      <c r="D58" s="267">
        <v>1342</v>
      </c>
      <c r="E58" s="268" t="s">
        <v>473</v>
      </c>
      <c r="F58" s="269" t="s">
        <v>349</v>
      </c>
      <c r="G58" s="374">
        <v>3200000</v>
      </c>
      <c r="H58" s="217">
        <v>3200000</v>
      </c>
      <c r="I58" s="389">
        <v>0</v>
      </c>
      <c r="J58" s="270" t="s">
        <v>76</v>
      </c>
      <c r="K58" s="271">
        <v>1</v>
      </c>
      <c r="L58" s="272">
        <v>1</v>
      </c>
      <c r="M58" s="273" t="s">
        <v>62</v>
      </c>
      <c r="N58" s="274">
        <v>1</v>
      </c>
      <c r="O58" s="275">
        <v>100</v>
      </c>
      <c r="P58" s="275">
        <v>40</v>
      </c>
      <c r="Q58" s="275">
        <v>60</v>
      </c>
      <c r="R58" s="245" t="s">
        <v>141</v>
      </c>
      <c r="S58" s="329" t="s">
        <v>474</v>
      </c>
      <c r="T58" s="379" t="s">
        <v>475</v>
      </c>
    </row>
    <row r="59" spans="1:20" ht="57">
      <c r="A59" s="383" t="s">
        <v>13</v>
      </c>
      <c r="B59" s="265">
        <v>45653</v>
      </c>
      <c r="C59" s="266" t="s">
        <v>476</v>
      </c>
      <c r="D59" s="267">
        <v>1340</v>
      </c>
      <c r="E59" s="268" t="s">
        <v>350</v>
      </c>
      <c r="F59" s="269" t="s">
        <v>351</v>
      </c>
      <c r="G59" s="374">
        <v>3209999.99</v>
      </c>
      <c r="H59" s="217">
        <v>3209999.99</v>
      </c>
      <c r="I59" s="389">
        <v>0</v>
      </c>
      <c r="J59" s="270" t="s">
        <v>76</v>
      </c>
      <c r="K59" s="271">
        <v>1</v>
      </c>
      <c r="L59" s="272">
        <v>1</v>
      </c>
      <c r="M59" s="273" t="s">
        <v>62</v>
      </c>
      <c r="N59" s="274">
        <v>1</v>
      </c>
      <c r="O59" s="275">
        <v>100</v>
      </c>
      <c r="P59" s="275">
        <v>40</v>
      </c>
      <c r="Q59" s="275">
        <v>60</v>
      </c>
      <c r="R59" s="245" t="s">
        <v>144</v>
      </c>
      <c r="S59" s="329" t="s">
        <v>400</v>
      </c>
      <c r="T59" s="379" t="s">
        <v>401</v>
      </c>
    </row>
    <row r="60" spans="1:20" ht="57">
      <c r="A60" s="383" t="s">
        <v>13</v>
      </c>
      <c r="B60" s="265">
        <v>45610</v>
      </c>
      <c r="C60" s="266" t="s">
        <v>402</v>
      </c>
      <c r="D60" s="267">
        <v>411</v>
      </c>
      <c r="E60" s="268" t="s">
        <v>352</v>
      </c>
      <c r="F60" s="269" t="s">
        <v>353</v>
      </c>
      <c r="G60" s="374">
        <v>0</v>
      </c>
      <c r="H60" s="374">
        <v>0</v>
      </c>
      <c r="I60" s="389">
        <v>0</v>
      </c>
      <c r="J60" s="101" t="s">
        <v>15</v>
      </c>
      <c r="K60" s="101" t="s">
        <v>15</v>
      </c>
      <c r="L60" s="101" t="s">
        <v>15</v>
      </c>
      <c r="M60" s="101" t="s">
        <v>15</v>
      </c>
      <c r="N60" s="101" t="s">
        <v>15</v>
      </c>
      <c r="O60" s="101" t="s">
        <v>15</v>
      </c>
      <c r="P60" s="101" t="s">
        <v>15</v>
      </c>
      <c r="Q60" s="101" t="s">
        <v>15</v>
      </c>
      <c r="R60" s="101" t="s">
        <v>15</v>
      </c>
      <c r="S60" s="101" t="s">
        <v>15</v>
      </c>
      <c r="T60" s="381" t="s">
        <v>15</v>
      </c>
    </row>
    <row r="61" spans="1:20" ht="57">
      <c r="A61" s="383" t="s">
        <v>13</v>
      </c>
      <c r="B61" s="265">
        <v>45653</v>
      </c>
      <c r="C61" s="266" t="s">
        <v>477</v>
      </c>
      <c r="D61" s="267">
        <v>830</v>
      </c>
      <c r="E61" s="268" t="s">
        <v>354</v>
      </c>
      <c r="F61" s="269" t="s">
        <v>355</v>
      </c>
      <c r="G61" s="374">
        <v>2574020.14</v>
      </c>
      <c r="H61" s="217">
        <v>2574020.14</v>
      </c>
      <c r="I61" s="389">
        <v>0</v>
      </c>
      <c r="J61" s="270" t="s">
        <v>76</v>
      </c>
      <c r="K61" s="271">
        <v>1</v>
      </c>
      <c r="L61" s="272">
        <v>1</v>
      </c>
      <c r="M61" s="273" t="s">
        <v>333</v>
      </c>
      <c r="N61" s="274">
        <v>19</v>
      </c>
      <c r="O61" s="275">
        <v>19</v>
      </c>
      <c r="P61" s="275">
        <v>2</v>
      </c>
      <c r="Q61" s="275">
        <v>17</v>
      </c>
      <c r="R61" s="245" t="s">
        <v>144</v>
      </c>
      <c r="S61" s="329" t="s">
        <v>403</v>
      </c>
      <c r="T61" s="379" t="s">
        <v>404</v>
      </c>
    </row>
    <row r="62" spans="1:20" ht="85.5">
      <c r="A62" s="383" t="s">
        <v>13</v>
      </c>
      <c r="B62" s="265">
        <v>45656</v>
      </c>
      <c r="C62" s="266" t="s">
        <v>478</v>
      </c>
      <c r="D62" s="267">
        <v>411</v>
      </c>
      <c r="E62" s="268" t="s">
        <v>356</v>
      </c>
      <c r="F62" s="269" t="s">
        <v>357</v>
      </c>
      <c r="G62" s="374">
        <v>1395810.81</v>
      </c>
      <c r="H62" s="217">
        <v>1395810.81</v>
      </c>
      <c r="I62" s="389">
        <v>0</v>
      </c>
      <c r="J62" s="270" t="s">
        <v>76</v>
      </c>
      <c r="K62" s="271">
        <v>1</v>
      </c>
      <c r="L62" s="272">
        <v>1</v>
      </c>
      <c r="M62" s="273" t="s">
        <v>70</v>
      </c>
      <c r="N62" s="274">
        <v>1533.5</v>
      </c>
      <c r="O62" s="275">
        <v>100</v>
      </c>
      <c r="P62" s="275">
        <v>40</v>
      </c>
      <c r="Q62" s="275">
        <v>60</v>
      </c>
      <c r="R62" s="245" t="s">
        <v>144</v>
      </c>
      <c r="S62" s="329" t="s">
        <v>405</v>
      </c>
      <c r="T62" s="379" t="s">
        <v>406</v>
      </c>
    </row>
    <row r="63" spans="1:20" ht="57">
      <c r="A63" s="383" t="s">
        <v>13</v>
      </c>
      <c r="B63" s="265">
        <v>45653</v>
      </c>
      <c r="C63" s="266" t="s">
        <v>479</v>
      </c>
      <c r="D63" s="267">
        <v>1340</v>
      </c>
      <c r="E63" s="268" t="s">
        <v>407</v>
      </c>
      <c r="F63" s="269" t="s">
        <v>408</v>
      </c>
      <c r="G63" s="374">
        <v>3200000</v>
      </c>
      <c r="H63" s="217">
        <v>3200000</v>
      </c>
      <c r="I63" s="389">
        <v>0</v>
      </c>
      <c r="J63" s="270" t="s">
        <v>76</v>
      </c>
      <c r="K63" s="271">
        <v>1</v>
      </c>
      <c r="L63" s="272">
        <v>1</v>
      </c>
      <c r="M63" s="273" t="s">
        <v>62</v>
      </c>
      <c r="N63" s="274">
        <v>1</v>
      </c>
      <c r="O63" s="275">
        <v>100</v>
      </c>
      <c r="P63" s="275">
        <v>40</v>
      </c>
      <c r="Q63" s="275">
        <v>60</v>
      </c>
      <c r="R63" s="245" t="s">
        <v>144</v>
      </c>
      <c r="S63" s="329" t="s">
        <v>174</v>
      </c>
      <c r="T63" s="379" t="s">
        <v>480</v>
      </c>
    </row>
    <row r="64" spans="1:20" ht="57">
      <c r="A64" s="383" t="s">
        <v>13</v>
      </c>
      <c r="B64" s="265">
        <v>45653</v>
      </c>
      <c r="C64" s="266" t="s">
        <v>481</v>
      </c>
      <c r="D64" s="267">
        <v>1340</v>
      </c>
      <c r="E64" s="268" t="s">
        <v>409</v>
      </c>
      <c r="F64" s="269" t="s">
        <v>418</v>
      </c>
      <c r="G64" s="374">
        <v>3210000</v>
      </c>
      <c r="H64" s="217">
        <v>3210000</v>
      </c>
      <c r="I64" s="389">
        <v>0</v>
      </c>
      <c r="J64" s="270" t="s">
        <v>76</v>
      </c>
      <c r="K64" s="271">
        <v>1</v>
      </c>
      <c r="L64" s="272">
        <v>1</v>
      </c>
      <c r="M64" s="273" t="s">
        <v>62</v>
      </c>
      <c r="N64" s="274">
        <v>1</v>
      </c>
      <c r="O64" s="275">
        <v>100</v>
      </c>
      <c r="P64" s="275">
        <v>40</v>
      </c>
      <c r="Q64" s="275">
        <v>60</v>
      </c>
      <c r="R64" s="245" t="s">
        <v>141</v>
      </c>
      <c r="S64" s="329" t="s">
        <v>482</v>
      </c>
      <c r="T64" s="379" t="s">
        <v>483</v>
      </c>
    </row>
    <row r="65" spans="1:20" ht="57">
      <c r="A65" s="383" t="s">
        <v>13</v>
      </c>
      <c r="B65" s="265">
        <v>45653</v>
      </c>
      <c r="C65" s="266" t="s">
        <v>484</v>
      </c>
      <c r="D65" s="267">
        <v>1340</v>
      </c>
      <c r="E65" s="268" t="s">
        <v>410</v>
      </c>
      <c r="F65" s="269" t="s">
        <v>419</v>
      </c>
      <c r="G65" s="374">
        <v>3209987.46</v>
      </c>
      <c r="H65" s="217">
        <v>3209987.46</v>
      </c>
      <c r="I65" s="389">
        <v>0</v>
      </c>
      <c r="J65" s="270" t="s">
        <v>76</v>
      </c>
      <c r="K65" s="271">
        <v>1</v>
      </c>
      <c r="L65" s="272">
        <v>1</v>
      </c>
      <c r="M65" s="273" t="s">
        <v>62</v>
      </c>
      <c r="N65" s="274">
        <v>1</v>
      </c>
      <c r="O65" s="275">
        <v>100</v>
      </c>
      <c r="P65" s="275">
        <v>40</v>
      </c>
      <c r="Q65" s="275">
        <v>60</v>
      </c>
      <c r="R65" s="245" t="s">
        <v>144</v>
      </c>
      <c r="S65" s="329" t="s">
        <v>278</v>
      </c>
      <c r="T65" s="379" t="s">
        <v>485</v>
      </c>
    </row>
    <row r="66" spans="1:20" ht="85.5">
      <c r="A66" s="383" t="s">
        <v>13</v>
      </c>
      <c r="B66" s="265">
        <v>45653</v>
      </c>
      <c r="C66" s="266" t="s">
        <v>486</v>
      </c>
      <c r="D66" s="267">
        <v>1340</v>
      </c>
      <c r="E66" s="268" t="s">
        <v>411</v>
      </c>
      <c r="F66" s="269" t="s">
        <v>420</v>
      </c>
      <c r="G66" s="374">
        <v>3200000</v>
      </c>
      <c r="H66" s="217">
        <v>3200000</v>
      </c>
      <c r="I66" s="389">
        <v>0</v>
      </c>
      <c r="J66" s="270" t="s">
        <v>76</v>
      </c>
      <c r="K66" s="271">
        <v>1</v>
      </c>
      <c r="L66" s="272">
        <v>1</v>
      </c>
      <c r="M66" s="273" t="s">
        <v>62</v>
      </c>
      <c r="N66" s="274">
        <v>1</v>
      </c>
      <c r="O66" s="275">
        <v>100</v>
      </c>
      <c r="P66" s="275">
        <v>40</v>
      </c>
      <c r="Q66" s="275">
        <v>60</v>
      </c>
      <c r="R66" s="245" t="s">
        <v>141</v>
      </c>
      <c r="S66" s="329" t="s">
        <v>487</v>
      </c>
      <c r="T66" s="379" t="s">
        <v>488</v>
      </c>
    </row>
    <row r="67" spans="1:20" ht="139.5" customHeight="1">
      <c r="A67" s="383" t="s">
        <v>13</v>
      </c>
      <c r="B67" s="265">
        <v>45657</v>
      </c>
      <c r="C67" s="266" t="s">
        <v>489</v>
      </c>
      <c r="D67" s="267">
        <v>411</v>
      </c>
      <c r="E67" s="268" t="s">
        <v>412</v>
      </c>
      <c r="F67" s="269" t="s">
        <v>413</v>
      </c>
      <c r="G67" s="374">
        <v>1904315.72</v>
      </c>
      <c r="H67" s="217">
        <v>1904315.72</v>
      </c>
      <c r="I67" s="389">
        <v>0</v>
      </c>
      <c r="J67" s="270" t="s">
        <v>76</v>
      </c>
      <c r="K67" s="271">
        <v>0</v>
      </c>
      <c r="L67" s="272">
        <v>1</v>
      </c>
      <c r="M67" s="273" t="s">
        <v>70</v>
      </c>
      <c r="N67" s="274">
        <v>1889.35</v>
      </c>
      <c r="O67" s="275">
        <v>100</v>
      </c>
      <c r="P67" s="275">
        <v>40</v>
      </c>
      <c r="Q67" s="275">
        <v>60</v>
      </c>
      <c r="R67" s="245" t="s">
        <v>141</v>
      </c>
      <c r="S67" s="329" t="s">
        <v>245</v>
      </c>
      <c r="T67" s="379" t="s">
        <v>490</v>
      </c>
    </row>
    <row r="68" spans="1:20" ht="71.25">
      <c r="A68" s="383" t="s">
        <v>13</v>
      </c>
      <c r="B68" s="265">
        <v>45657</v>
      </c>
      <c r="C68" s="266" t="s">
        <v>491</v>
      </c>
      <c r="D68" s="267">
        <v>411</v>
      </c>
      <c r="E68" s="268" t="s">
        <v>414</v>
      </c>
      <c r="F68" s="269" t="s">
        <v>421</v>
      </c>
      <c r="G68" s="374">
        <v>769953.77</v>
      </c>
      <c r="H68" s="217">
        <v>769953.77</v>
      </c>
      <c r="I68" s="389">
        <v>0</v>
      </c>
      <c r="J68" s="270" t="s">
        <v>76</v>
      </c>
      <c r="K68" s="271">
        <v>1</v>
      </c>
      <c r="L68" s="272">
        <v>1</v>
      </c>
      <c r="M68" s="273" t="s">
        <v>70</v>
      </c>
      <c r="N68" s="274">
        <v>244.1</v>
      </c>
      <c r="O68" s="275">
        <v>80</v>
      </c>
      <c r="P68" s="275">
        <v>32</v>
      </c>
      <c r="Q68" s="275">
        <v>48</v>
      </c>
      <c r="R68" s="245" t="s">
        <v>94</v>
      </c>
      <c r="S68" s="329" t="s">
        <v>492</v>
      </c>
      <c r="T68" s="379" t="s">
        <v>493</v>
      </c>
    </row>
    <row r="69" spans="1:20" ht="71.25">
      <c r="A69" s="383" t="s">
        <v>13</v>
      </c>
      <c r="B69" s="265">
        <v>45653</v>
      </c>
      <c r="C69" s="266" t="s">
        <v>494</v>
      </c>
      <c r="D69" s="267">
        <v>411</v>
      </c>
      <c r="E69" s="268" t="s">
        <v>415</v>
      </c>
      <c r="F69" s="269" t="s">
        <v>422</v>
      </c>
      <c r="G69" s="374">
        <v>955591.9</v>
      </c>
      <c r="H69" s="217">
        <v>955591.9</v>
      </c>
      <c r="I69" s="389">
        <v>0</v>
      </c>
      <c r="J69" s="270" t="s">
        <v>76</v>
      </c>
      <c r="K69" s="271">
        <v>1</v>
      </c>
      <c r="L69" s="272">
        <v>1</v>
      </c>
      <c r="M69" s="273" t="s">
        <v>70</v>
      </c>
      <c r="N69" s="274">
        <v>270.54000000000002</v>
      </c>
      <c r="O69" s="275">
        <v>100</v>
      </c>
      <c r="P69" s="275">
        <v>40</v>
      </c>
      <c r="Q69" s="275">
        <v>60</v>
      </c>
      <c r="R69" s="245" t="s">
        <v>141</v>
      </c>
      <c r="S69" s="329" t="s">
        <v>380</v>
      </c>
      <c r="T69" s="379" t="s">
        <v>495</v>
      </c>
    </row>
    <row r="70" spans="1:20" ht="71.25">
      <c r="A70" s="383" t="s">
        <v>13</v>
      </c>
      <c r="B70" s="265">
        <v>45653</v>
      </c>
      <c r="C70" s="266" t="s">
        <v>496</v>
      </c>
      <c r="D70" s="267">
        <v>1342</v>
      </c>
      <c r="E70" s="268" t="s">
        <v>416</v>
      </c>
      <c r="F70" s="269" t="s">
        <v>423</v>
      </c>
      <c r="G70" s="374">
        <v>1546905.48</v>
      </c>
      <c r="H70" s="217">
        <v>1546905.48</v>
      </c>
      <c r="I70" s="389">
        <v>0</v>
      </c>
      <c r="J70" s="270" t="s">
        <v>76</v>
      </c>
      <c r="K70" s="271">
        <v>1</v>
      </c>
      <c r="L70" s="272">
        <v>1</v>
      </c>
      <c r="M70" s="273" t="s">
        <v>62</v>
      </c>
      <c r="N70" s="274">
        <v>1</v>
      </c>
      <c r="O70" s="275">
        <v>100</v>
      </c>
      <c r="P70" s="275">
        <v>40</v>
      </c>
      <c r="Q70" s="275">
        <v>60</v>
      </c>
      <c r="R70" s="245" t="s">
        <v>144</v>
      </c>
      <c r="S70" s="329" t="s">
        <v>497</v>
      </c>
      <c r="T70" s="379" t="s">
        <v>498</v>
      </c>
    </row>
    <row r="71" spans="1:20" ht="15.75" thickBot="1">
      <c r="A71" s="133"/>
      <c r="B71" s="356"/>
      <c r="C71" s="134"/>
      <c r="D71" s="134"/>
      <c r="E71" s="135"/>
      <c r="F71" s="136"/>
      <c r="G71" s="137"/>
      <c r="H71" s="345"/>
      <c r="I71" s="346"/>
      <c r="J71" s="357"/>
      <c r="K71" s="138"/>
      <c r="L71" s="139"/>
      <c r="M71" s="358"/>
      <c r="N71" s="347"/>
      <c r="O71" s="347"/>
      <c r="P71" s="347"/>
      <c r="Q71" s="348"/>
      <c r="R71" s="214"/>
      <c r="S71" s="214"/>
      <c r="T71" s="215"/>
    </row>
    <row r="72" spans="1:20" ht="15.75" thickBot="1">
      <c r="A72" s="449"/>
      <c r="B72" s="450"/>
      <c r="C72" s="451"/>
      <c r="D72" s="451"/>
      <c r="E72" s="452"/>
      <c r="F72" s="132" t="s">
        <v>9</v>
      </c>
      <c r="G72" s="350">
        <f>SUBTOTAL(9,G16:G71)</f>
        <v>244403947.97999993</v>
      </c>
      <c r="H72" s="349">
        <f>SUBTOTAL(9,H16:H71)</f>
        <v>244403947.97999993</v>
      </c>
      <c r="I72" s="350">
        <f>SUBTOTAL(9,I16:I71)</f>
        <v>0</v>
      </c>
      <c r="J72" s="351"/>
      <c r="K72" s="352"/>
      <c r="L72" s="353"/>
      <c r="M72" s="354"/>
      <c r="N72" s="83"/>
      <c r="O72" s="83"/>
      <c r="P72" s="83"/>
      <c r="Q72" s="355"/>
      <c r="R72" s="85"/>
      <c r="S72" s="85"/>
    </row>
    <row r="73" spans="1:20" ht="15.75" thickTop="1">
      <c r="A73" s="449" t="s">
        <v>55</v>
      </c>
      <c r="B73" s="451"/>
      <c r="C73" s="451"/>
      <c r="D73" s="451"/>
      <c r="E73" s="451"/>
      <c r="F73" s="86"/>
      <c r="G73" s="96"/>
      <c r="H73" s="96"/>
      <c r="I73" s="97"/>
      <c r="J73" s="80"/>
      <c r="K73" s="81"/>
      <c r="L73" s="82"/>
      <c r="M73" s="83"/>
      <c r="N73" s="84"/>
      <c r="O73" s="84"/>
      <c r="P73" s="84"/>
      <c r="Q73" s="85"/>
      <c r="R73" s="85"/>
      <c r="S73" s="85"/>
    </row>
    <row r="74" spans="1:20">
      <c r="A74" s="87" t="s">
        <v>56</v>
      </c>
      <c r="B74" s="9"/>
      <c r="C74" s="9"/>
      <c r="D74" s="9"/>
      <c r="E74" s="9"/>
      <c r="F74" s="9"/>
      <c r="G74" s="88"/>
      <c r="H74" s="9"/>
      <c r="I74" s="9"/>
      <c r="J74" s="9"/>
      <c r="K74" s="9"/>
      <c r="L74" s="218"/>
      <c r="M74" s="89"/>
      <c r="N74" s="9"/>
      <c r="O74" s="9"/>
      <c r="P74" s="9"/>
      <c r="Q74" s="9"/>
      <c r="R74" s="9"/>
      <c r="S74" s="9"/>
    </row>
    <row r="75" spans="1:20">
      <c r="G75" s="94"/>
      <c r="K75"/>
    </row>
    <row r="76" spans="1:20">
      <c r="F76" s="35"/>
      <c r="G76" s="375"/>
      <c r="H76" s="376"/>
      <c r="I76" s="377"/>
    </row>
    <row r="77" spans="1:20">
      <c r="G77" s="35"/>
      <c r="H77" s="94"/>
    </row>
    <row r="78" spans="1:20">
      <c r="G78" s="35"/>
      <c r="H78" s="35"/>
    </row>
    <row r="79" spans="1:20">
      <c r="G79" s="35"/>
      <c r="H79" s="36"/>
    </row>
    <row r="80" spans="1:20">
      <c r="G80" s="36"/>
    </row>
  </sheetData>
  <mergeCells count="26">
    <mergeCell ref="A8:B8"/>
    <mergeCell ref="C8:D8"/>
    <mergeCell ref="A2:T2"/>
    <mergeCell ref="A4:T4"/>
    <mergeCell ref="A5:T5"/>
    <mergeCell ref="A7:B7"/>
    <mergeCell ref="C7:D7"/>
    <mergeCell ref="A3:T3"/>
    <mergeCell ref="A9:B9"/>
    <mergeCell ref="C9:D9"/>
    <mergeCell ref="A10:B10"/>
    <mergeCell ref="C10:D10"/>
    <mergeCell ref="A11:B11"/>
    <mergeCell ref="C11:D11"/>
    <mergeCell ref="A72:E72"/>
    <mergeCell ref="A73:E73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</mergeCells>
  <pageMargins left="0.70866141732283472" right="0.70866141732283472" top="0.35433070866141736" bottom="0.35433070866141736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zoomScaleNormal="100" workbookViewId="0">
      <pane ySplit="1" topLeftCell="A2" activePane="bottomLeft" state="frozen"/>
      <selection pane="bottomLeft" activeCell="J8" sqref="J8"/>
    </sheetView>
  </sheetViews>
  <sheetFormatPr baseColWidth="10" defaultRowHeight="15"/>
  <cols>
    <col min="1" max="1" width="10" customWidth="1"/>
    <col min="2" max="2" width="11" customWidth="1"/>
    <col min="3" max="3" width="22.140625" customWidth="1"/>
    <col min="4" max="4" width="6.140625" customWidth="1"/>
    <col min="5" max="5" width="9.28515625" customWidth="1"/>
    <col min="6" max="6" width="30.28515625" customWidth="1"/>
    <col min="7" max="7" width="16.140625" customWidth="1"/>
    <col min="8" max="8" width="14.28515625" customWidth="1"/>
    <col min="9" max="9" width="15" customWidth="1"/>
    <col min="10" max="10" width="8.5703125" customWidth="1"/>
    <col min="11" max="11" width="7.85546875" style="58" customWidth="1"/>
    <col min="12" max="12" width="7.7109375" style="58" bestFit="1" customWidth="1"/>
    <col min="13" max="13" width="8.140625" customWidth="1"/>
    <col min="14" max="14" width="7.85546875" customWidth="1"/>
    <col min="15" max="15" width="8.42578125" bestFit="1" customWidth="1"/>
    <col min="16" max="16" width="9.140625" customWidth="1"/>
    <col min="17" max="17" width="8.7109375" style="5" customWidth="1"/>
    <col min="18" max="18" width="11.140625" customWidth="1"/>
    <col min="20" max="20" width="10.42578125" customWidth="1"/>
    <col min="23" max="23" width="13.7109375" bestFit="1" customWidth="1"/>
    <col min="24" max="24" width="1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2"/>
    </row>
    <row r="2" spans="1:22" ht="45.75" customHeight="1">
      <c r="A2" s="408" t="s">
        <v>12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2" ht="45.75" customHeight="1">
      <c r="A3" s="469" t="s">
        <v>550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</row>
    <row r="4" spans="1:22" ht="32.25" customHeight="1">
      <c r="A4" s="409" t="s">
        <v>71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</row>
    <row r="5" spans="1:22" ht="30" customHeight="1">
      <c r="A5" s="466" t="s">
        <v>63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1:22" ht="15.75" thickBot="1">
      <c r="A6" s="1"/>
      <c r="B6" s="1"/>
      <c r="F6" s="2"/>
      <c r="J6" s="1"/>
    </row>
    <row r="7" spans="1:22" s="4" customFormat="1" ht="18.75">
      <c r="A7" s="414" t="s">
        <v>10</v>
      </c>
      <c r="B7" s="415"/>
      <c r="C7" s="467">
        <v>888389340</v>
      </c>
      <c r="D7" s="468"/>
      <c r="E7" s="56"/>
      <c r="F7" s="339"/>
      <c r="G7" s="53"/>
      <c r="H7" s="221"/>
      <c r="I7" s="7"/>
      <c r="J7" s="3"/>
      <c r="K7" s="3"/>
      <c r="P7" s="5"/>
    </row>
    <row r="8" spans="1:22" s="4" customFormat="1" ht="34.5" customHeight="1">
      <c r="A8" s="459" t="s">
        <v>11</v>
      </c>
      <c r="B8" s="460"/>
      <c r="C8" s="464">
        <f>G26</f>
        <v>889314893.45000005</v>
      </c>
      <c r="D8" s="465"/>
      <c r="E8" s="56"/>
      <c r="F8" s="98"/>
      <c r="G8" s="98"/>
      <c r="H8" s="98"/>
      <c r="I8" s="7"/>
      <c r="J8" s="3"/>
      <c r="K8" s="3"/>
      <c r="P8" s="5"/>
    </row>
    <row r="9" spans="1:22" s="4" customFormat="1" ht="18.75">
      <c r="A9" s="459" t="s">
        <v>48</v>
      </c>
      <c r="B9" s="460"/>
      <c r="C9" s="421">
        <v>999734.34</v>
      </c>
      <c r="D9" s="423">
        <v>783046.72</v>
      </c>
      <c r="E9" s="56"/>
      <c r="F9" s="339"/>
      <c r="G9" s="53"/>
      <c r="I9" s="7"/>
      <c r="J9" s="3"/>
      <c r="K9" s="3"/>
      <c r="P9" s="5"/>
    </row>
    <row r="10" spans="1:22" s="4" customFormat="1" ht="18.75">
      <c r="A10" s="419" t="s">
        <v>0</v>
      </c>
      <c r="B10" s="420"/>
      <c r="C10" s="421">
        <f>H26</f>
        <v>889314893.45000005</v>
      </c>
      <c r="D10" s="423"/>
      <c r="E10" s="56"/>
      <c r="F10" s="251"/>
      <c r="G10" s="251"/>
      <c r="H10" s="110"/>
      <c r="I10" s="111"/>
      <c r="J10" s="112"/>
      <c r="K10" s="3"/>
      <c r="P10" s="5"/>
    </row>
    <row r="11" spans="1:22" s="4" customFormat="1" ht="19.5" thickBot="1">
      <c r="A11" s="424" t="s">
        <v>1</v>
      </c>
      <c r="B11" s="425"/>
      <c r="C11" s="426">
        <f>SUM(C7,C9-C10)</f>
        <v>74180.889999985695</v>
      </c>
      <c r="D11" s="428"/>
      <c r="E11" s="8"/>
      <c r="F11" s="6"/>
      <c r="G11" s="6"/>
      <c r="I11" s="7"/>
      <c r="J11" s="3"/>
      <c r="K11" s="3"/>
      <c r="P11" s="5"/>
    </row>
    <row r="12" spans="1:22" s="9" customFormat="1" ht="16.5" thickTop="1" thickBot="1">
      <c r="A12" s="11"/>
      <c r="B12" s="11"/>
      <c r="C12" s="11"/>
      <c r="D12" s="11"/>
      <c r="E12" s="12"/>
      <c r="F12" s="11"/>
      <c r="G12" s="75" t="s">
        <v>2</v>
      </c>
      <c r="H12" s="76" t="s">
        <v>3</v>
      </c>
      <c r="I12" s="92" t="s">
        <v>4</v>
      </c>
      <c r="J12" s="13"/>
      <c r="K12" s="14"/>
      <c r="L12" s="14"/>
      <c r="M12" s="15"/>
      <c r="N12" s="15"/>
      <c r="O12" s="15"/>
      <c r="P12" s="16"/>
      <c r="Q12" s="16"/>
      <c r="R12" s="16"/>
      <c r="S12" s="413" t="s">
        <v>436</v>
      </c>
      <c r="T12" s="413"/>
      <c r="U12" s="114"/>
    </row>
    <row r="13" spans="1:22" s="17" customFormat="1" ht="18" customHeight="1" thickBot="1">
      <c r="A13" s="109" t="s">
        <v>37</v>
      </c>
      <c r="B13" s="107" t="s">
        <v>38</v>
      </c>
      <c r="C13" s="107" t="s">
        <v>39</v>
      </c>
      <c r="D13" s="411" t="s">
        <v>40</v>
      </c>
      <c r="E13" s="70" t="s">
        <v>41</v>
      </c>
      <c r="F13" s="411" t="s">
        <v>5</v>
      </c>
      <c r="G13" s="433" t="s">
        <v>6</v>
      </c>
      <c r="H13" s="435" t="s">
        <v>6</v>
      </c>
      <c r="I13" s="435" t="s">
        <v>6</v>
      </c>
      <c r="J13" s="107" t="s">
        <v>24</v>
      </c>
      <c r="K13" s="107" t="s">
        <v>25</v>
      </c>
      <c r="L13" s="107" t="s">
        <v>26</v>
      </c>
      <c r="M13" s="410" t="s">
        <v>27</v>
      </c>
      <c r="N13" s="410"/>
      <c r="O13" s="410" t="s">
        <v>7</v>
      </c>
      <c r="P13" s="410"/>
      <c r="Q13" s="410"/>
      <c r="R13" s="431" t="s">
        <v>46</v>
      </c>
      <c r="S13" s="411" t="s">
        <v>8</v>
      </c>
      <c r="T13" s="107" t="s">
        <v>28</v>
      </c>
      <c r="U13" s="115"/>
      <c r="V13" s="115"/>
    </row>
    <row r="14" spans="1:22" ht="31.5" customHeight="1" thickTop="1" thickBot="1">
      <c r="A14" s="108" t="s">
        <v>42</v>
      </c>
      <c r="B14" s="108" t="s">
        <v>43</v>
      </c>
      <c r="C14" s="108" t="s">
        <v>44</v>
      </c>
      <c r="D14" s="412"/>
      <c r="E14" s="71" t="s">
        <v>45</v>
      </c>
      <c r="F14" s="412"/>
      <c r="G14" s="434"/>
      <c r="H14" s="436"/>
      <c r="I14" s="436"/>
      <c r="J14" s="116" t="s">
        <v>29</v>
      </c>
      <c r="K14" s="116" t="s">
        <v>30</v>
      </c>
      <c r="L14" s="108" t="s">
        <v>31</v>
      </c>
      <c r="M14" s="65" t="s">
        <v>32</v>
      </c>
      <c r="N14" s="66" t="s">
        <v>33</v>
      </c>
      <c r="O14" s="67" t="s">
        <v>6</v>
      </c>
      <c r="P14" s="65" t="s">
        <v>34</v>
      </c>
      <c r="Q14" s="65" t="s">
        <v>35</v>
      </c>
      <c r="R14" s="432"/>
      <c r="S14" s="412"/>
      <c r="T14" s="108" t="s">
        <v>36</v>
      </c>
    </row>
    <row r="15" spans="1:22" ht="45" customHeight="1">
      <c r="A15" s="172" t="s">
        <v>64</v>
      </c>
      <c r="B15" s="252">
        <v>45656</v>
      </c>
      <c r="C15" s="253" t="s">
        <v>544</v>
      </c>
      <c r="D15" s="173" t="s">
        <v>14</v>
      </c>
      <c r="E15" s="174">
        <v>1</v>
      </c>
      <c r="F15" s="175" t="s">
        <v>65</v>
      </c>
      <c r="G15" s="325">
        <v>550941933.63</v>
      </c>
      <c r="H15" s="263">
        <v>550941933.63</v>
      </c>
      <c r="I15" s="405">
        <v>0</v>
      </c>
      <c r="J15" s="176" t="s">
        <v>66</v>
      </c>
      <c r="K15" s="177">
        <v>1</v>
      </c>
      <c r="L15" s="322">
        <v>1</v>
      </c>
      <c r="M15" s="178" t="s">
        <v>67</v>
      </c>
      <c r="N15" s="179">
        <v>1</v>
      </c>
      <c r="O15" s="180">
        <v>948990</v>
      </c>
      <c r="P15" s="181">
        <v>462073</v>
      </c>
      <c r="Q15" s="181">
        <v>486917</v>
      </c>
      <c r="R15" s="182" t="s">
        <v>15</v>
      </c>
      <c r="S15" s="182" t="s">
        <v>15</v>
      </c>
      <c r="T15" s="183" t="s">
        <v>16</v>
      </c>
    </row>
    <row r="16" spans="1:22" ht="58.5" customHeight="1">
      <c r="A16" s="184" t="s">
        <v>64</v>
      </c>
      <c r="B16" s="254">
        <v>45657</v>
      </c>
      <c r="C16" s="255" t="s">
        <v>545</v>
      </c>
      <c r="D16" s="185" t="s">
        <v>14</v>
      </c>
      <c r="E16" s="186">
        <v>22</v>
      </c>
      <c r="F16" s="187" t="s">
        <v>72</v>
      </c>
      <c r="G16" s="216">
        <v>122690232.90000001</v>
      </c>
      <c r="H16" s="216">
        <v>122690232.89999999</v>
      </c>
      <c r="I16" s="406">
        <v>0</v>
      </c>
      <c r="J16" s="188" t="s">
        <v>66</v>
      </c>
      <c r="K16" s="104">
        <v>0.99999999999999989</v>
      </c>
      <c r="L16" s="323">
        <v>0.99999999999999989</v>
      </c>
      <c r="M16" s="189" t="s">
        <v>67</v>
      </c>
      <c r="N16" s="190">
        <v>1</v>
      </c>
      <c r="O16" s="191">
        <v>948990</v>
      </c>
      <c r="P16" s="192">
        <v>462073</v>
      </c>
      <c r="Q16" s="192">
        <v>486917</v>
      </c>
      <c r="R16" s="193" t="s">
        <v>15</v>
      </c>
      <c r="S16" s="193" t="s">
        <v>15</v>
      </c>
      <c r="T16" s="194" t="s">
        <v>16</v>
      </c>
    </row>
    <row r="17" spans="1:20" ht="57">
      <c r="A17" s="184" t="s">
        <v>64</v>
      </c>
      <c r="B17" s="254">
        <v>45624</v>
      </c>
      <c r="C17" s="255" t="s">
        <v>434</v>
      </c>
      <c r="D17" s="185" t="s">
        <v>14</v>
      </c>
      <c r="E17" s="186">
        <v>21</v>
      </c>
      <c r="F17" s="187" t="s">
        <v>198</v>
      </c>
      <c r="G17" s="216">
        <v>26453691.059999999</v>
      </c>
      <c r="H17" s="216">
        <v>26453691.059999999</v>
      </c>
      <c r="I17" s="406">
        <v>0</v>
      </c>
      <c r="J17" s="188" t="s">
        <v>66</v>
      </c>
      <c r="K17" s="104">
        <v>1</v>
      </c>
      <c r="L17" s="323">
        <v>1</v>
      </c>
      <c r="M17" s="189" t="s">
        <v>67</v>
      </c>
      <c r="N17" s="190">
        <v>1</v>
      </c>
      <c r="O17" s="191">
        <v>948990</v>
      </c>
      <c r="P17" s="192">
        <v>462073</v>
      </c>
      <c r="Q17" s="192">
        <v>486917</v>
      </c>
      <c r="R17" s="193" t="s">
        <v>15</v>
      </c>
      <c r="S17" s="193" t="s">
        <v>546</v>
      </c>
      <c r="T17" s="194" t="s">
        <v>16</v>
      </c>
    </row>
    <row r="18" spans="1:20" ht="71.25">
      <c r="A18" s="184" t="s">
        <v>64</v>
      </c>
      <c r="B18" s="254">
        <v>45471</v>
      </c>
      <c r="C18" s="255" t="s">
        <v>160</v>
      </c>
      <c r="D18" s="185" t="s">
        <v>14</v>
      </c>
      <c r="E18" s="186">
        <v>25</v>
      </c>
      <c r="F18" s="187" t="s">
        <v>77</v>
      </c>
      <c r="G18" s="406">
        <v>0</v>
      </c>
      <c r="H18" s="406">
        <v>0</v>
      </c>
      <c r="I18" s="406">
        <v>0</v>
      </c>
      <c r="J18" s="188" t="s">
        <v>66</v>
      </c>
      <c r="K18" s="104">
        <v>0</v>
      </c>
      <c r="L18" s="104">
        <v>0</v>
      </c>
      <c r="M18" s="189" t="s">
        <v>67</v>
      </c>
      <c r="N18" s="190">
        <v>1</v>
      </c>
      <c r="O18" s="191">
        <v>948990</v>
      </c>
      <c r="P18" s="192">
        <v>462073</v>
      </c>
      <c r="Q18" s="192">
        <v>486917</v>
      </c>
      <c r="R18" s="193" t="s">
        <v>15</v>
      </c>
      <c r="S18" s="193" t="s">
        <v>15</v>
      </c>
      <c r="T18" s="194" t="s">
        <v>16</v>
      </c>
    </row>
    <row r="19" spans="1:20" ht="57">
      <c r="A19" s="196" t="s">
        <v>64</v>
      </c>
      <c r="B19" s="256">
        <v>45624</v>
      </c>
      <c r="C19" s="257" t="s">
        <v>435</v>
      </c>
      <c r="D19" s="197" t="s">
        <v>14</v>
      </c>
      <c r="E19" s="198">
        <v>102</v>
      </c>
      <c r="F19" s="199" t="s">
        <v>243</v>
      </c>
      <c r="G19" s="217">
        <v>6689093.5999999996</v>
      </c>
      <c r="H19" s="217">
        <v>6689093.5999999996</v>
      </c>
      <c r="I19" s="406">
        <v>0</v>
      </c>
      <c r="J19" s="200" t="s">
        <v>66</v>
      </c>
      <c r="K19" s="104">
        <v>1</v>
      </c>
      <c r="L19" s="104">
        <v>1</v>
      </c>
      <c r="M19" s="201" t="s">
        <v>67</v>
      </c>
      <c r="N19" s="202">
        <v>1</v>
      </c>
      <c r="O19" s="203">
        <v>948990</v>
      </c>
      <c r="P19" s="204">
        <v>462073</v>
      </c>
      <c r="Q19" s="204">
        <v>486917</v>
      </c>
      <c r="R19" s="193" t="s">
        <v>15</v>
      </c>
      <c r="S19" s="193" t="s">
        <v>547</v>
      </c>
      <c r="T19" s="194" t="s">
        <v>16</v>
      </c>
    </row>
    <row r="20" spans="1:20" ht="57">
      <c r="A20" s="196" t="s">
        <v>64</v>
      </c>
      <c r="B20" s="256">
        <v>45656</v>
      </c>
      <c r="C20" s="257" t="s">
        <v>548</v>
      </c>
      <c r="D20" s="197" t="s">
        <v>14</v>
      </c>
      <c r="E20" s="198">
        <v>117</v>
      </c>
      <c r="F20" s="199" t="s">
        <v>358</v>
      </c>
      <c r="G20" s="326">
        <v>1013291.32</v>
      </c>
      <c r="H20" s="217">
        <v>1013291.32</v>
      </c>
      <c r="I20" s="407">
        <v>0</v>
      </c>
      <c r="J20" s="200" t="s">
        <v>66</v>
      </c>
      <c r="K20" s="104">
        <v>1</v>
      </c>
      <c r="L20" s="104">
        <v>1</v>
      </c>
      <c r="M20" s="201" t="s">
        <v>67</v>
      </c>
      <c r="N20" s="202">
        <v>1</v>
      </c>
      <c r="O20" s="203">
        <v>948990</v>
      </c>
      <c r="P20" s="204">
        <v>462073</v>
      </c>
      <c r="Q20" s="204">
        <v>486917</v>
      </c>
      <c r="R20" s="193" t="s">
        <v>15</v>
      </c>
      <c r="S20" s="193" t="s">
        <v>362</v>
      </c>
      <c r="T20" s="194" t="s">
        <v>16</v>
      </c>
    </row>
    <row r="21" spans="1:20" ht="57">
      <c r="A21" s="184" t="s">
        <v>121</v>
      </c>
      <c r="B21" s="254">
        <v>45580</v>
      </c>
      <c r="C21" s="255" t="s">
        <v>359</v>
      </c>
      <c r="D21" s="185" t="s">
        <v>14</v>
      </c>
      <c r="E21" s="186">
        <v>29</v>
      </c>
      <c r="F21" s="187" t="s">
        <v>122</v>
      </c>
      <c r="G21" s="328">
        <v>942000.02</v>
      </c>
      <c r="H21" s="216">
        <v>942000.02</v>
      </c>
      <c r="I21" s="406">
        <v>0</v>
      </c>
      <c r="J21" s="188" t="s">
        <v>66</v>
      </c>
      <c r="K21" s="104">
        <v>1</v>
      </c>
      <c r="L21" s="323">
        <v>1</v>
      </c>
      <c r="M21" s="189" t="s">
        <v>124</v>
      </c>
      <c r="N21" s="190">
        <v>3</v>
      </c>
      <c r="O21" s="191">
        <v>948990</v>
      </c>
      <c r="P21" s="192">
        <v>464056</v>
      </c>
      <c r="Q21" s="192">
        <v>484934</v>
      </c>
      <c r="R21" s="193" t="s">
        <v>15</v>
      </c>
      <c r="S21" s="193" t="s">
        <v>360</v>
      </c>
      <c r="T21" s="194" t="s">
        <v>361</v>
      </c>
    </row>
    <row r="22" spans="1:20" ht="42.75">
      <c r="A22" s="184" t="s">
        <v>123</v>
      </c>
      <c r="B22" s="254">
        <v>45637</v>
      </c>
      <c r="C22" s="255" t="s">
        <v>549</v>
      </c>
      <c r="D22" s="185" t="s">
        <v>14</v>
      </c>
      <c r="E22" s="186">
        <v>31</v>
      </c>
      <c r="F22" s="187" t="s">
        <v>122</v>
      </c>
      <c r="G22" s="328">
        <v>5148658.9400000004</v>
      </c>
      <c r="H22" s="216">
        <v>5148658.9400000004</v>
      </c>
      <c r="I22" s="406">
        <v>0</v>
      </c>
      <c r="J22" s="188" t="s">
        <v>14</v>
      </c>
      <c r="K22" s="104">
        <v>1</v>
      </c>
      <c r="L22" s="323">
        <v>1</v>
      </c>
      <c r="M22" s="189" t="s">
        <v>124</v>
      </c>
      <c r="N22" s="190">
        <v>4</v>
      </c>
      <c r="O22" s="191">
        <v>948990</v>
      </c>
      <c r="P22" s="192">
        <v>464056</v>
      </c>
      <c r="Q22" s="192">
        <v>484934</v>
      </c>
      <c r="R22" s="193" t="s">
        <v>15</v>
      </c>
      <c r="S22" s="193" t="s">
        <v>362</v>
      </c>
      <c r="T22" s="194" t="s">
        <v>362</v>
      </c>
    </row>
    <row r="23" spans="1:20" ht="28.5">
      <c r="A23" s="196" t="s">
        <v>123</v>
      </c>
      <c r="B23" s="256">
        <v>45533</v>
      </c>
      <c r="C23" s="257" t="s">
        <v>244</v>
      </c>
      <c r="D23" s="197" t="s">
        <v>14</v>
      </c>
      <c r="E23" s="198">
        <v>98</v>
      </c>
      <c r="F23" s="199" t="s">
        <v>122</v>
      </c>
      <c r="G23" s="365">
        <v>3607483.61</v>
      </c>
      <c r="H23" s="217">
        <v>3607483.6100000003</v>
      </c>
      <c r="I23" s="407">
        <v>0</v>
      </c>
      <c r="J23" s="200" t="s">
        <v>14</v>
      </c>
      <c r="K23" s="271">
        <v>1.0000000000000002</v>
      </c>
      <c r="L23" s="366">
        <v>1.0000000000000002</v>
      </c>
      <c r="M23" s="201" t="s">
        <v>124</v>
      </c>
      <c r="N23" s="202">
        <v>2</v>
      </c>
      <c r="O23" s="203">
        <v>948990</v>
      </c>
      <c r="P23" s="204">
        <v>464056</v>
      </c>
      <c r="Q23" s="204">
        <v>484934</v>
      </c>
      <c r="R23" s="367" t="s">
        <v>15</v>
      </c>
      <c r="S23" s="367" t="s">
        <v>362</v>
      </c>
      <c r="T23" s="368" t="s">
        <v>362</v>
      </c>
    </row>
    <row r="24" spans="1:20" ht="42.75">
      <c r="A24" s="196" t="s">
        <v>73</v>
      </c>
      <c r="B24" s="256">
        <v>45595</v>
      </c>
      <c r="C24" s="257" t="s">
        <v>363</v>
      </c>
      <c r="D24" s="197" t="s">
        <v>14</v>
      </c>
      <c r="E24" s="198">
        <v>32</v>
      </c>
      <c r="F24" s="199" t="s">
        <v>125</v>
      </c>
      <c r="G24" s="365">
        <v>171828508.37</v>
      </c>
      <c r="H24" s="217">
        <v>171828508.37</v>
      </c>
      <c r="I24" s="407">
        <v>0</v>
      </c>
      <c r="J24" s="200" t="s">
        <v>66</v>
      </c>
      <c r="K24" s="271">
        <v>1</v>
      </c>
      <c r="L24" s="366">
        <v>1</v>
      </c>
      <c r="M24" s="201" t="s">
        <v>126</v>
      </c>
      <c r="N24" s="202">
        <v>1</v>
      </c>
      <c r="O24" s="203">
        <v>948990</v>
      </c>
      <c r="P24" s="204">
        <v>462073</v>
      </c>
      <c r="Q24" s="204">
        <v>486917</v>
      </c>
      <c r="R24" s="367" t="s">
        <v>15</v>
      </c>
      <c r="S24" s="367" t="s">
        <v>15</v>
      </c>
      <c r="T24" s="368" t="s">
        <v>16</v>
      </c>
    </row>
    <row r="25" spans="1:20" ht="11.25" customHeight="1" thickBot="1">
      <c r="A25" s="205"/>
      <c r="B25" s="258"/>
      <c r="C25" s="259"/>
      <c r="D25" s="206"/>
      <c r="E25" s="207"/>
      <c r="F25" s="208"/>
      <c r="G25" s="327"/>
      <c r="H25" s="264"/>
      <c r="I25" s="264"/>
      <c r="J25" s="209"/>
      <c r="K25" s="138"/>
      <c r="L25" s="324"/>
      <c r="M25" s="210"/>
      <c r="N25" s="211"/>
      <c r="O25" s="212"/>
      <c r="P25" s="213"/>
      <c r="Q25" s="213"/>
      <c r="R25" s="214"/>
      <c r="S25" s="214"/>
      <c r="T25" s="215"/>
    </row>
    <row r="26" spans="1:20" ht="15.75" thickBot="1">
      <c r="A26" s="23"/>
      <c r="B26" s="23"/>
      <c r="C26" s="23"/>
      <c r="D26" s="23"/>
      <c r="E26" s="24"/>
      <c r="F26" s="117" t="s">
        <v>9</v>
      </c>
      <c r="G26" s="118">
        <f>SUM(G15:G25)</f>
        <v>889314893.45000005</v>
      </c>
      <c r="H26" s="220">
        <f>SUM(H15:H25)</f>
        <v>889314893.45000005</v>
      </c>
      <c r="I26" s="220">
        <f>SUM(I15:I25)</f>
        <v>0</v>
      </c>
      <c r="J26" s="119"/>
      <c r="K26" s="25"/>
      <c r="L26" s="25"/>
      <c r="M26" s="26"/>
      <c r="N26" s="27"/>
      <c r="O26" s="27"/>
      <c r="P26" s="28"/>
      <c r="Q26" s="25"/>
      <c r="R26" s="25"/>
    </row>
    <row r="27" spans="1:20" ht="15.75" thickTop="1">
      <c r="A27" s="120"/>
      <c r="B27" s="120"/>
      <c r="C27" s="121"/>
      <c r="D27" s="38"/>
      <c r="E27" s="120"/>
      <c r="F27" s="122"/>
      <c r="G27" s="29"/>
      <c r="H27" s="30"/>
      <c r="I27" s="30"/>
      <c r="J27" s="28"/>
      <c r="K27" s="25"/>
      <c r="L27" s="25"/>
      <c r="M27" s="31"/>
      <c r="N27" s="27"/>
      <c r="O27" s="27"/>
      <c r="P27" s="28"/>
      <c r="Q27" s="25"/>
      <c r="R27" s="25"/>
    </row>
    <row r="28" spans="1:20">
      <c r="A28" s="32" t="s">
        <v>17</v>
      </c>
      <c r="B28" s="17"/>
      <c r="C28" s="17"/>
      <c r="D28" s="17"/>
      <c r="E28" s="17"/>
      <c r="F28" s="33"/>
      <c r="G28" s="3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 ht="24.75" customHeight="1">
      <c r="G29" s="100"/>
      <c r="H29" s="100"/>
      <c r="I29" s="100"/>
    </row>
    <row r="30" spans="1:20">
      <c r="B30" s="143"/>
      <c r="G30" s="123"/>
      <c r="H30" s="123"/>
      <c r="I30" s="142"/>
      <c r="Q30"/>
    </row>
    <row r="31" spans="1:20">
      <c r="A31" s="11"/>
      <c r="B31" s="11"/>
      <c r="C31" s="11"/>
      <c r="D31" s="11"/>
      <c r="E31" s="12"/>
      <c r="G31" s="250"/>
      <c r="H31" s="250"/>
      <c r="I31" s="11"/>
      <c r="J31" s="15"/>
      <c r="K31" s="15"/>
      <c r="L31" s="15"/>
      <c r="M31" s="16"/>
      <c r="N31" s="16"/>
      <c r="O31" s="16"/>
      <c r="Q31"/>
    </row>
    <row r="32" spans="1:20">
      <c r="G32" s="123"/>
      <c r="H32" s="123"/>
    </row>
    <row r="33" spans="7:8">
      <c r="G33" s="123"/>
      <c r="H33" s="123"/>
    </row>
    <row r="34" spans="7:8">
      <c r="G34" s="123"/>
      <c r="H34" s="123"/>
    </row>
  </sheetData>
  <mergeCells count="24">
    <mergeCell ref="A8:B8"/>
    <mergeCell ref="C8:D8"/>
    <mergeCell ref="A2:T2"/>
    <mergeCell ref="A4:T4"/>
    <mergeCell ref="A5:T5"/>
    <mergeCell ref="A7:B7"/>
    <mergeCell ref="C7:D7"/>
    <mergeCell ref="A3:T3"/>
    <mergeCell ref="A9:B9"/>
    <mergeCell ref="C9:D9"/>
    <mergeCell ref="A10:B10"/>
    <mergeCell ref="C10:D10"/>
    <mergeCell ref="A11:B11"/>
    <mergeCell ref="C11:D11"/>
    <mergeCell ref="S12:T12"/>
    <mergeCell ref="D13:D14"/>
    <mergeCell ref="F13:F14"/>
    <mergeCell ref="G13:G14"/>
    <mergeCell ref="H13:H14"/>
    <mergeCell ref="I13:I14"/>
    <mergeCell ref="M13:N13"/>
    <mergeCell ref="O13:Q13"/>
    <mergeCell ref="R13:R14"/>
    <mergeCell ref="S13:S1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PDM</vt:lpstr>
      <vt:lpstr>PRESUP. PART.</vt:lpstr>
      <vt:lpstr>FAISMUN </vt:lpstr>
      <vt:lpstr>FORTAMUN-DF</vt:lpstr>
      <vt:lpstr>'FAISMUN '!Área_de_impresión</vt:lpstr>
      <vt:lpstr>'FORTAMUN-DF'!Área_de_impresión</vt:lpstr>
      <vt:lpstr>PDM!Área_de_impresión</vt:lpstr>
      <vt:lpstr>'PRESUP. PART.'!Área_de_impresión</vt:lpstr>
      <vt:lpstr>'FAISMUN '!Títulos_a_imprimir</vt:lpstr>
      <vt:lpstr>'FORTAMUN-DF'!Títulos_a_imprimir</vt:lpstr>
      <vt:lpstr>PDM!Títulos_a_imprimir</vt:lpstr>
      <vt:lpstr>'PRESUP. PART.'!Títulos_a_imprimir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2025-01-09T17:41:31Z</cp:lastPrinted>
  <dcterms:created xsi:type="dcterms:W3CDTF">2018-01-26T00:48:08Z</dcterms:created>
  <dcterms:modified xsi:type="dcterms:W3CDTF">2025-01-09T17:41:41Z</dcterms:modified>
</cp:coreProperties>
</file>